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41\Public\Sekcja Ekonomiczna\PRZETARGI 2022\13 Wiadukt nad LHS\"/>
    </mc:Choice>
  </mc:AlternateContent>
  <bookViews>
    <workbookView xWindow="0" yWindow="0" windowWidth="28800" windowHeight="12435"/>
  </bookViews>
  <sheets>
    <sheet name="Most" sheetId="55" r:id="rId1"/>
  </sheets>
  <definedNames>
    <definedName name="_xlnm.Print_Area" localSheetId="0">Most!$A$1:$H$230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3" i="55" l="1"/>
  <c r="H224" i="55"/>
  <c r="H225" i="55"/>
  <c r="H222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08" i="55"/>
  <c r="H199" i="55"/>
  <c r="H200" i="55"/>
  <c r="H201" i="55"/>
  <c r="H202" i="55"/>
  <c r="H203" i="55"/>
  <c r="H204" i="55"/>
  <c r="H205" i="55"/>
  <c r="H198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79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60" i="55"/>
  <c r="H148" i="55"/>
  <c r="H149" i="55"/>
  <c r="H150" i="55"/>
  <c r="H151" i="55"/>
  <c r="H152" i="55"/>
  <c r="H153" i="55"/>
  <c r="H154" i="55"/>
  <c r="H155" i="55"/>
  <c r="H156" i="55"/>
  <c r="H157" i="55"/>
  <c r="H147" i="55"/>
  <c r="H140" i="55"/>
  <c r="H141" i="55"/>
  <c r="H142" i="55"/>
  <c r="H143" i="55"/>
  <c r="H144" i="55"/>
  <c r="H139" i="55"/>
  <c r="H134" i="55"/>
  <c r="H135" i="55"/>
  <c r="H136" i="55"/>
  <c r="H137" i="55"/>
  <c r="H133" i="55"/>
  <c r="H127" i="55"/>
  <c r="H128" i="55"/>
  <c r="H129" i="55"/>
  <c r="H130" i="55"/>
  <c r="H126" i="55"/>
  <c r="H123" i="55"/>
  <c r="H118" i="55"/>
  <c r="H119" i="55"/>
  <c r="H120" i="55"/>
  <c r="H121" i="55"/>
  <c r="H117" i="55"/>
  <c r="H115" i="55"/>
  <c r="H113" i="55"/>
  <c r="H112" i="55"/>
  <c r="H110" i="55"/>
  <c r="H108" i="55"/>
  <c r="H104" i="55"/>
  <c r="H105" i="55"/>
  <c r="H103" i="55"/>
  <c r="H101" i="55"/>
  <c r="H94" i="55"/>
  <c r="H95" i="55"/>
  <c r="H96" i="55"/>
  <c r="H97" i="55"/>
  <c r="H98" i="55"/>
  <c r="H99" i="55"/>
  <c r="H93" i="55"/>
  <c r="H84" i="55"/>
  <c r="H85" i="55"/>
  <c r="H86" i="55"/>
  <c r="H87" i="55"/>
  <c r="H88" i="55"/>
  <c r="H89" i="55"/>
  <c r="H90" i="55"/>
  <c r="H83" i="55"/>
  <c r="H76" i="55"/>
  <c r="H77" i="55"/>
  <c r="H78" i="55"/>
  <c r="H79" i="55"/>
  <c r="H80" i="55"/>
  <c r="H75" i="55"/>
  <c r="H71" i="55"/>
  <c r="H69" i="55"/>
  <c r="H68" i="55"/>
  <c r="H63" i="55"/>
  <c r="H64" i="55"/>
  <c r="H65" i="55"/>
  <c r="H62" i="55"/>
  <c r="H54" i="55"/>
  <c r="H55" i="55"/>
  <c r="H56" i="55"/>
  <c r="H57" i="55"/>
  <c r="H58" i="55"/>
  <c r="H59" i="55"/>
  <c r="H53" i="55"/>
  <c r="H51" i="55"/>
  <c r="H49" i="55"/>
  <c r="H48" i="55"/>
  <c r="H46" i="55"/>
  <c r="H44" i="55"/>
  <c r="H41" i="55"/>
  <c r="H37" i="55"/>
  <c r="H38" i="55"/>
  <c r="H39" i="55"/>
  <c r="H36" i="55"/>
  <c r="H34" i="55"/>
  <c r="H33" i="55"/>
  <c r="H31" i="55"/>
  <c r="H28" i="55"/>
  <c r="H25" i="55"/>
  <c r="H24" i="55"/>
  <c r="H22" i="55"/>
  <c r="H21" i="55"/>
  <c r="H11" i="55"/>
  <c r="H12" i="55"/>
  <c r="H13" i="55"/>
  <c r="H14" i="55"/>
  <c r="H15" i="55"/>
  <c r="H16" i="55"/>
  <c r="H17" i="55"/>
  <c r="H18" i="55"/>
  <c r="H10" i="55"/>
</calcChain>
</file>

<file path=xl/sharedStrings.xml><?xml version="1.0" encoding="utf-8"?>
<sst xmlns="http://schemas.openxmlformats.org/spreadsheetml/2006/main" count="900" uniqueCount="364">
  <si>
    <t>ROBOTY ZIEMNE POD FUNDAMENTY</t>
  </si>
  <si>
    <t>STAL ZBROJENIOWA</t>
  </si>
  <si>
    <t xml:space="preserve">BETON KONSTRUKCYJNY  </t>
  </si>
  <si>
    <t>Izolacje bitumiczne wykonywane na zimno</t>
  </si>
  <si>
    <t>ELEMENTY ZABEZPIECZAJĄCE</t>
  </si>
  <si>
    <t>szt</t>
  </si>
  <si>
    <t>m2</t>
  </si>
  <si>
    <t>m3</t>
  </si>
  <si>
    <t>L.p.</t>
  </si>
  <si>
    <t>NAWIERZCHNIE</t>
  </si>
  <si>
    <t>xxx</t>
  </si>
  <si>
    <t>kg</t>
  </si>
  <si>
    <t>C.jedn.</t>
  </si>
  <si>
    <t>W-ść</t>
  </si>
  <si>
    <t xml:space="preserve">BETON NIEKONSTRUKCYJNY  </t>
  </si>
  <si>
    <t>M.20.04.03</t>
  </si>
  <si>
    <t>ryczałt</t>
  </si>
  <si>
    <t>D.01.01.01</t>
  </si>
  <si>
    <t>D.01.02.04</t>
  </si>
  <si>
    <t>D.04.01.01</t>
  </si>
  <si>
    <t>D.04.04.02</t>
  </si>
  <si>
    <t>D.06.01.01</t>
  </si>
  <si>
    <t>D.06.05.10</t>
  </si>
  <si>
    <t>D.08.01.01.</t>
  </si>
  <si>
    <t>m</t>
  </si>
  <si>
    <t>ROBOTY DROGOWE</t>
  </si>
  <si>
    <t>Beton klasy C12/15</t>
  </si>
  <si>
    <t>Beton klasy C30/37 - kapy chodnikowe</t>
  </si>
  <si>
    <t>Izolacja z papy termozgrzewalnej</t>
  </si>
  <si>
    <t>Zbrojenie betonu stalą klasy AIIIN - kapy chodnikowe</t>
  </si>
  <si>
    <t>M.11.01.04</t>
  </si>
  <si>
    <t>M.11.01.01</t>
  </si>
  <si>
    <t>Montaż kotew talerzowych</t>
  </si>
  <si>
    <t>M.12.01.03</t>
  </si>
  <si>
    <t>M.12.01.05</t>
  </si>
  <si>
    <t>IZOLACJE CIENKIE</t>
  </si>
  <si>
    <t>IZOLACJE GRUBE</t>
  </si>
  <si>
    <t>ODWODNIENIE POMOSTU</t>
  </si>
  <si>
    <t>NAWIERZCHNIE SPECJALNE</t>
  </si>
  <si>
    <t>M.13.02.01</t>
  </si>
  <si>
    <t>M.15.01.01</t>
  </si>
  <si>
    <t>M.15.02.03</t>
  </si>
  <si>
    <t>M.15.03.01</t>
  </si>
  <si>
    <t>M.19.01.05</t>
  </si>
  <si>
    <t>M.19.01.02</t>
  </si>
  <si>
    <t>M.19.01.01</t>
  </si>
  <si>
    <t>Operat geodezyjny powykonawczy</t>
  </si>
  <si>
    <t>Zbrojenie betonu stalą klasy AIIIN - przyczółki</t>
  </si>
  <si>
    <t>szt.</t>
  </si>
  <si>
    <t>ROBOTY MOSTOWE</t>
  </si>
  <si>
    <t>M.16.01.04</t>
  </si>
  <si>
    <t>Montaż sączków odwadniających izolację</t>
  </si>
  <si>
    <t>M.16.01.05</t>
  </si>
  <si>
    <t>KANALIZACJA DESZCZOWA</t>
  </si>
  <si>
    <t>Próba szczelności</t>
  </si>
  <si>
    <t>Wykopy pod kanalizację</t>
  </si>
  <si>
    <t>D.04.02.02</t>
  </si>
  <si>
    <t>D.01.02.02</t>
  </si>
  <si>
    <t>M.13.01.01</t>
  </si>
  <si>
    <t>M.13.03.02</t>
  </si>
  <si>
    <t xml:space="preserve">PREFABRYKATY BETONOWE  </t>
  </si>
  <si>
    <t>M.13.03.05</t>
  </si>
  <si>
    <t>Wykonanie, dostawa i montaż na obiekcie polimerobetonowych desek gzymsowych wysokości 60 cm</t>
  </si>
  <si>
    <t>M.15.04.03</t>
  </si>
  <si>
    <t>Drenaż podłużny oraz poprzeczny na płycie pomostu</t>
  </si>
  <si>
    <t>D.07.01.01</t>
  </si>
  <si>
    <t>D.07.01.02</t>
  </si>
  <si>
    <t>M 20.01.01</t>
  </si>
  <si>
    <t>M 20.01.02</t>
  </si>
  <si>
    <t>Schody skarpowe z elementów prefabrykowanych betonowych z balustradą</t>
  </si>
  <si>
    <t>M 20.10.08</t>
  </si>
  <si>
    <t>D.03.01.01</t>
  </si>
  <si>
    <t>Podatek VAT</t>
  </si>
  <si>
    <t>Razem wartość robót netto</t>
  </si>
  <si>
    <t>Razem wartość robót brutto</t>
  </si>
  <si>
    <t>Zdjęcie warstwy ziemi urodzajnej gr. 20cm</t>
  </si>
  <si>
    <t>D.02.01.01</t>
  </si>
  <si>
    <t>Odtworzenie trasy i punktów wysokościowych</t>
  </si>
  <si>
    <t>WYKONANIE WYKOPÓW W GRUNTACH NIESKALISTYCH</t>
  </si>
  <si>
    <t>Wykonanie wykopów wraz z zabezpieczeniem (grunt na składowisko odpadów - 15 km)</t>
  </si>
  <si>
    <t>Wykonanie wykopów wraz z zabezpieczeniem (grunt do wbudowania)</t>
  </si>
  <si>
    <t>WYKONANIE NASYPÓW</t>
  </si>
  <si>
    <t>D.02.03.01</t>
  </si>
  <si>
    <t>Wykonanie nasypów - grunt z dowozu</t>
  </si>
  <si>
    <t>Wykonanie nasypów - grunt z wykopu</t>
  </si>
  <si>
    <t>WARSTWA WZMACNIAJĄCA Z GRUNTU STABILIZOWANEGO CEMENTEM</t>
  </si>
  <si>
    <t>KORYTO WRAZ Z PROFILOWANIEM I ZAGĘSZCZENIEM PODŁOŻA</t>
  </si>
  <si>
    <t>D.02.06.01</t>
  </si>
  <si>
    <t>Wykonanie koryta wraz z profilowaniem i zagęszczeniem podłoża</t>
  </si>
  <si>
    <t>OCZYSZCZENIE I SKROPIENIE WARSTW KONSTRUKCYJNYCH</t>
  </si>
  <si>
    <t>D.04.03.01</t>
  </si>
  <si>
    <t>Oczyszczenie i skropienie warstw bitumicznych</t>
  </si>
  <si>
    <t>Oczyszczenie i skropienie warstw niebitumicznych</t>
  </si>
  <si>
    <r>
      <t>Warstwa wzmacniająca gr. 25 cm z gruntu stabilizowanego spoiwem o Rm</t>
    </r>
    <r>
      <rPr>
        <sz val="8"/>
        <rFont val="Calibri"/>
        <family val="2"/>
        <charset val="238"/>
      </rPr>
      <t>≥</t>
    </r>
    <r>
      <rPr>
        <sz val="8"/>
        <rFont val="Arial"/>
        <family val="2"/>
        <charset val="238"/>
      </rPr>
      <t>2,5 Mpa - w miejscu wymiany gruntu</t>
    </r>
  </si>
  <si>
    <t>PODBUDOWA Z KRUSZYWA ŁAMANEGO STABILIZOWANEGO MECHANICZNIE</t>
  </si>
  <si>
    <t>20 cm podbudowa zasadnicza z mieszanki niezwiązanej z kruszywem C90/3 - jezdnia</t>
  </si>
  <si>
    <t>20 cm podbudowa pomocnicza z mieszanki niezwiązanej z kruszywem - zjazdy</t>
  </si>
  <si>
    <t>15 cm podbudowa zasadnicza z mieszanki niezwiązanej z kruszywem C90/3 - zjazdy</t>
  </si>
  <si>
    <t>15 cm podbudowa zasadnicza z mieszanki niezwiązanej z kruszywem C90/3 - chodniki</t>
  </si>
  <si>
    <t>WARSTWA MROZOOCHRONNA Z GRUNTU STABILIZOWANEGO CEMENTEM</t>
  </si>
  <si>
    <t>WARSTWA WIĄŻĄCA Z BETONU ASFALTOWEGO</t>
  </si>
  <si>
    <t>D.05.03.05a</t>
  </si>
  <si>
    <t>8 cm warstwa wiążąca beton asfaltowy AC 16W 50/70</t>
  </si>
  <si>
    <t>WARSTWA ŚCIERALNA Z BETONU ASFALTOWEGO</t>
  </si>
  <si>
    <t>4 cm warstwa ścieralna beton asfaltowy AC 8S PMB 45/80-55</t>
  </si>
  <si>
    <t>D.05.03.05b</t>
  </si>
  <si>
    <t>NAWIERZCHNIA Z KOSTKI BRUKOWEJ BETONOWEJ</t>
  </si>
  <si>
    <t>D.05.03.23</t>
  </si>
  <si>
    <t>8 cm betonowa kostka brukowa na podsypce cem. - piaskowej gr. 3 cm (ciągi piesze)</t>
  </si>
  <si>
    <t>8 cm betonowa kostka brukowa na podsypce cem. - piaskowej gr. 3 cm (zjazdy)</t>
  </si>
  <si>
    <t>D.05.03.26</t>
  </si>
  <si>
    <t>Połączenie nawierzchni istniejącej z projektowaną</t>
  </si>
  <si>
    <t>10 cm humusowanie wraz z hydroobsiewem mieszanką traw (pobocza, skarpy, teren płaski)</t>
  </si>
  <si>
    <t>Odtworzenie ogrodzeń posesji wraz z bramami wjazdowymi</t>
  </si>
  <si>
    <t>Zabezpieczenie sieci energetycznej wraz z płatnym nadzorem właścicielskim</t>
  </si>
  <si>
    <t>Zabezpieczenie sieci teletechnicznej wraz z płatnym nadzorem właścicielskim</t>
  </si>
  <si>
    <t>Zabezpieczenie sieci gazowej wraz z płatnym nadzorem właścicielskim</t>
  </si>
  <si>
    <t>Zabezpieczenie sieci wodociągowej wraz z płatnym nadzorem właścicielskim</t>
  </si>
  <si>
    <t>BARIERY I PORĘCZE</t>
  </si>
  <si>
    <t>Oznakowanie poziome</t>
  </si>
  <si>
    <t>Oznakowanie pionowe</t>
  </si>
  <si>
    <t>Bariery energochłonne stalowe N2/W3</t>
  </si>
  <si>
    <t>Krawężniki betonowe</t>
  </si>
  <si>
    <t>Krawężniki betonowe uliczne 15x30x100 cm ułożone na podsypce cem-piaskowej 1:4 gr. 3 cm i na ławie z oporem z betonu C12/15 o wym. 20x15 cm</t>
  </si>
  <si>
    <t xml:space="preserve">Obrzeża betonowe </t>
  </si>
  <si>
    <t>D.08.03.01.</t>
  </si>
  <si>
    <t>Obrzeża betonowe 8x30x100 cm na podspyce cem-piaskowej gr. 3 cm z oporem betonowym o wym. 28x30 cm z betonu C12/15</t>
  </si>
  <si>
    <t xml:space="preserve">Wykopy pod fundamenty wraz z zabezpieczeniem (projekt zabezpieczenia wykopów oraz jego realizacja zgodnie z technologią przyjętą przez Wykonawcę) </t>
  </si>
  <si>
    <t>Wykopy pod umocnienia skarp</t>
  </si>
  <si>
    <t>D.06.02.01</t>
  </si>
  <si>
    <t>Tymczasowa organizacja ruchu (zatwierdzenie, wprowadzenie, utrzymanie oraz demontaż po wykonaniu robót)</t>
  </si>
  <si>
    <t>D.07.02.02</t>
  </si>
  <si>
    <t>D.07.05.01</t>
  </si>
  <si>
    <t>Krawężnik betonowy najazdowy 20x22x100 cm ułożony na podsypce cem-piaskowej 1:4 gr. 3 cm i na ławie z betonu C12/15 o wym. 20x15 cm</t>
  </si>
  <si>
    <t>Zasypki z gruntu przepuszczalnego</t>
  </si>
  <si>
    <t>Separacja warstw gruntu z jednoczesnym wzmocnieniem geowłókninami układanymi</t>
  </si>
  <si>
    <t>M.11.03.01</t>
  </si>
  <si>
    <t xml:space="preserve">Wykonanie warstwy transmisyjnej z kruszywa łamanego stabilizowanego mechanicznie grubości 80 cm </t>
  </si>
  <si>
    <t>Karczowanie skarp</t>
  </si>
  <si>
    <t>Zbrojenie betonu stalą klasy AIIIN - filary</t>
  </si>
  <si>
    <t>Zbrojenie betonu stalą klasy AIIIN - ustrój nośny</t>
  </si>
  <si>
    <t>Zbrojenie betonu stalą klasy AIIIN - płyty najazdowe</t>
  </si>
  <si>
    <t>Zbrojenie betonu stalą klasy AIIIN - belki podwalinowe</t>
  </si>
  <si>
    <t>Beton klasy C40/50 - przyczółki</t>
  </si>
  <si>
    <t>Beton klasy C40/50 - filary</t>
  </si>
  <si>
    <t>Beton klasy C40/50 - ciosy podłożyskowe</t>
  </si>
  <si>
    <t>Zbrojenie betonu stalą klasy AIIIN - ciosy podłożyskowe</t>
  </si>
  <si>
    <t>Beton klasy C30/37 - ustrój nośny</t>
  </si>
  <si>
    <t>Beton klasy C30/37 - płyty najazdowe</t>
  </si>
  <si>
    <t>Beton klasy C30/37 - belki podwalinowe</t>
  </si>
  <si>
    <t>Wykonanie, dostawa i montaż na obiekcie belek prefabrykowanych typu T18 z betonu dlasy C50/60</t>
  </si>
  <si>
    <t>Wykonanie, dostawa i montaż na obiekcie belek prefabrykowanych typu T27 z betonu dlasy C50/60</t>
  </si>
  <si>
    <t>5 cm warstwa wiążąca beton asfaltowy AC 16W 50/70</t>
  </si>
  <si>
    <t>Montaż kolektora odwodnienia z rur PP średnicy 250 mm</t>
  </si>
  <si>
    <t xml:space="preserve">Krawężnik mostowy kamienny 20x20cm na podsypce z zaprawy niskoskurczowej </t>
  </si>
  <si>
    <t>Bariera stalowa H2W3</t>
  </si>
  <si>
    <t>Barieroporęcz stalowa H2W3 h=1,3 m</t>
  </si>
  <si>
    <t>Balustrada aluminowa h=1,3 m</t>
  </si>
  <si>
    <t>Osłony przeciwporażeniowe</t>
  </si>
  <si>
    <t>Rury osłonowe dla przewodów HDPEØ110</t>
  </si>
  <si>
    <t>Rury osłonowe dla przewodów HDPEØ125</t>
  </si>
  <si>
    <t>Umocnienie skarp dyblami betonowymi grubości 15 cm na warstwie betonu podkładowego C12/15 grubości 20 cm
2 x (15,0+13,0+4,0+5,0) + 4 x 3,0</t>
  </si>
  <si>
    <t>Znaki pomiarowe wbudowane na obiekcie</t>
  </si>
  <si>
    <t>Wykonanie studni kanalizacyjnej PP średnicy 600 mm wraz z kinetą przelotową oraz włazem klasy D400</t>
  </si>
  <si>
    <t>Wylot prefabrykowany KPED 2.16</t>
  </si>
  <si>
    <t>Ułożenie przewodów kanalizacji deszczowej z rur kanalizacyjnych kielichowych PCV D250 7,3 SN8 wraz z podsypką i obsypką piaskiem grubości łącznej min 60 cm</t>
  </si>
  <si>
    <t>Wykonanie palisady z kołków drewnianych średnicy 12 cm</t>
  </si>
  <si>
    <t>Wykonanie umocnienia dna rowu kamieniem hydrotechnicznych grubości 30 cm</t>
  </si>
  <si>
    <t>Wykopy pod drenaż korytkowy</t>
  </si>
  <si>
    <t>Montaż rury drenażowej perforowanej w geowłókninie średnicy 100mm</t>
  </si>
  <si>
    <t>Zasypki</t>
  </si>
  <si>
    <t>D.00.00.00</t>
  </si>
  <si>
    <t>Roboty związane z technologią robót - wykonanie zabezpieczenia wykopów, organizacja placu budowy, uporządkowanie terenu po zakończeniu robót</t>
  </si>
  <si>
    <t>Próbne obciążenie obiektu</t>
  </si>
  <si>
    <t>Rozbiórka istniejącej nawierzchni asfaltowej - śr gr. 10 cm</t>
  </si>
  <si>
    <t>Przepusty pod zjazdami z rur PP średnicy 50 cm wraz ze ściankami czołowymi</t>
  </si>
  <si>
    <t>M.31.01.01</t>
  </si>
  <si>
    <t>D.01.02.01</t>
  </si>
  <si>
    <t>M.11.02.01</t>
  </si>
  <si>
    <t>M.17.01.02</t>
  </si>
  <si>
    <t>M.18.01.02</t>
  </si>
  <si>
    <t>Drenaż odwodnienia płyt przejściowych</t>
  </si>
  <si>
    <t>M.16.01.06</t>
  </si>
  <si>
    <t>Montaż wpustów mostowych żeliwnych klasy D400</t>
  </si>
  <si>
    <t>M.19.01.09</t>
  </si>
  <si>
    <t>Demontaż na czas budowy i ponowny montaż po zakończeniu prac istniejących korytek kolejowych</t>
  </si>
  <si>
    <t xml:space="preserve"> </t>
  </si>
  <si>
    <t>ROBOTY PRZYGOTOWAWCZE (CPV 45100000-8)</t>
  </si>
  <si>
    <t>ROBOTY ZIEMNE (CPV 45233120-6)</t>
  </si>
  <si>
    <t>WZMOCNIENIE PODŁOŻA (CPV 45233120-6)</t>
  </si>
  <si>
    <t>PODBUDOWY (CPV 45233120-6)</t>
  </si>
  <si>
    <t>NAWIERZCHNIE (CPV 45233120-6)</t>
  </si>
  <si>
    <t>ROBOTY WYKOŃCZENIOWE (CPV 45236000-0)</t>
  </si>
  <si>
    <t>ELEMENTY ULIC (CPV 45233120-6)</t>
  </si>
  <si>
    <t>ELEMENTY BEZPIECZEŃSTWA RUCHU DROGOWEGO                    (CPV 45233290-8)</t>
  </si>
  <si>
    <t>FUNDAMENTOWANIE (CPV 45220000-5)</t>
  </si>
  <si>
    <t>ZBROJENIE (CPV 45220000-5)</t>
  </si>
  <si>
    <t>BETON (CPV 45220000-5)</t>
  </si>
  <si>
    <t>IZOLACJE I NAWIERZCHNIE NA OBIEKCIE (CPV 45220000-5)</t>
  </si>
  <si>
    <t>ŁOŻYSKA (CPV 45220000-5)</t>
  </si>
  <si>
    <t>DYLATACJE (CPV 45220000-5)</t>
  </si>
  <si>
    <t>ODWODNIENIE OBIEKTU (CPV 45220000-5)</t>
  </si>
  <si>
    <t>BEZPIECZEŃSTWO RUCHU (CPV 45220000-5)</t>
  </si>
  <si>
    <t>INNE ROBOTY MOSTOWE (CPV 45220000-5)</t>
  </si>
  <si>
    <t>KANALIZACJA DESZCZOWA (CPV 45232130-2)</t>
  </si>
  <si>
    <t>Obsypka żwirowa w geowłókninie</t>
  </si>
  <si>
    <t>PRZEBUDOWA SIECI nN</t>
  </si>
  <si>
    <t>PRZEBUDOWA SIECI nN (CPV 31321200-4)</t>
  </si>
  <si>
    <r>
      <t>Budowa lini kablowj - kabel YAKXS 4x120mm</t>
    </r>
    <r>
      <rPr>
        <sz val="10"/>
        <rFont val="Calibri"/>
        <family val="2"/>
        <charset val="238"/>
      </rPr>
      <t>² układany w rurze</t>
    </r>
    <r>
      <rPr>
        <sz val="10"/>
        <rFont val="Calibri"/>
        <family val="2"/>
        <charset val="238"/>
        <scheme val="minor"/>
      </rPr>
      <t xml:space="preserve"> (wykop, podsypka, obsypka, zasypanie)</t>
    </r>
  </si>
  <si>
    <r>
      <t>Budowa lini kablowj - kabel YAKXS 4x120mm</t>
    </r>
    <r>
      <rPr>
        <sz val="10"/>
        <rFont val="Calibri"/>
        <family val="2"/>
        <charset val="238"/>
      </rPr>
      <t>² układany w przepuście na moście</t>
    </r>
  </si>
  <si>
    <r>
      <t>Budowa lini kablowj - kabel YAKXS 4x120mm</t>
    </r>
    <r>
      <rPr>
        <sz val="10"/>
        <rFont val="Calibri"/>
        <family val="2"/>
        <charset val="238"/>
      </rPr>
      <t>² układany w zimi (wykop, podsypka, obsypka, zasypanie)</t>
    </r>
  </si>
  <si>
    <r>
      <t>Budowa lini kablowj - kabel YAKXS 4x120mm</t>
    </r>
    <r>
      <rPr>
        <sz val="10"/>
        <rFont val="Calibri"/>
        <family val="2"/>
        <charset val="238"/>
      </rPr>
      <t>² zudowany na słupie</t>
    </r>
  </si>
  <si>
    <t>Budowa lini kablowj - kabel YAKXS 4x35mm² układany w rurze (w wykopie dla 4x120)</t>
  </si>
  <si>
    <t>Budowa lini kablowj - kabel YAKXS 4x35mm² układany w przepuście na moście</t>
  </si>
  <si>
    <t>Budowa lini kablowj - kabel YAKXS 4x35mm² układany w zimi (w wykopie dla 4x120)</t>
  </si>
  <si>
    <t>Budowa lini kablowj - kabel YAKXS 4x35mm² zudowany na słupie</t>
  </si>
  <si>
    <t>Rura ochronna typu RHDPEp 110/6,3  zabezpieczona na końcach dławicami czopowymi</t>
  </si>
  <si>
    <t>Rura ochronna typu HDPE 110  zabezpieczona na końcach dławicami czopowymi</t>
  </si>
  <si>
    <t>Zabudowa kabla na słupie (1. Rura ochronna UV fi 75 - l=3m, ramka RK-2 - szt., taśma ze stali nierdzewnej + klamerka - 6kpl., rurka termokurczliwa - 2kpl., zaciski przebijajace izolację - 4szt., osłonki końca przewodów - 4szt., głowiczka termokurczliwa czteropalczatka - 1szt.</t>
  </si>
  <si>
    <t>kpl.</t>
  </si>
  <si>
    <t>Rozłącznik napowietrzny typu RSA 00/3 wraz z kompletnym osprzetem do mocowania na żerdzi ŻN</t>
  </si>
  <si>
    <t>Rozłącznik napowietrzny typu RSA 1/3 wraz z kompletnym osprzetem do mocowania na żerdzi ŻN</t>
  </si>
  <si>
    <t>Obgranicznik przepięć 0,66kV/5kA wraz z osprzętem do zabudowy</t>
  </si>
  <si>
    <t>Demontaż linii kablowej nN</t>
  </si>
  <si>
    <t>Pomiary powykonawcze elektryczne</t>
  </si>
  <si>
    <t>Obsługa geodezyjna</t>
  </si>
  <si>
    <t>D.01.03.02</t>
  </si>
  <si>
    <t>BUDOWA OŚWIETLENIA ULICZNEGO</t>
  </si>
  <si>
    <t>BUDOWA OŚWIETLENIA ULICZNEGO (CPV 45316110-9)</t>
  </si>
  <si>
    <t>Oprawa oświetleniowa typu LED o mocy 79W</t>
  </si>
  <si>
    <r>
      <t>Budowa punktu oświetleniowego - słup aluminiowy anodowany h=9m z jednym wys. drogowym W=1,5/5</t>
    </r>
    <r>
      <rPr>
        <sz val="10"/>
        <rFont val="Calibri"/>
        <family val="2"/>
        <charset val="238"/>
      </rPr>
      <t>⁰ (wraz z fundamentem)</t>
    </r>
  </si>
  <si>
    <t>Budowa lini kablowj - kabel YAKXS 4x35mm² układany w rurze (wykop, podsypka, obsypka, zasypanie)</t>
  </si>
  <si>
    <t>Budowa lini kablowj - kabel YAKXS 4x35mm² układany w zimi (wykop, podsypka, obsypka, zasypanie)</t>
  </si>
  <si>
    <t>Budowa lini kablowj - kabel YAKXS 4x35mm² zudowany w fundamencie/słupie/szafie</t>
  </si>
  <si>
    <t>Zabudowa kabla na słupie (1. Rura ochronna UV fi 50 - l=3m, ramka RK-1 - szt., taśma ze stali nierdzewnej + klamerka - 3kpl., rurka termokurczliwa - 1kpl.</t>
  </si>
  <si>
    <t>Rura ochronna typu HDPE 110 zabezpieczona na końcach dławicami czopowymi</t>
  </si>
  <si>
    <t>Bednarka ocynkowana typu FeZn 30x4 w rowie kablowym na całej długości kabla oświetleniowego oraz na obiekcie mostowm</t>
  </si>
  <si>
    <t>Szafa oświetleniowa 3 obwodowa</t>
  </si>
  <si>
    <t>Złącze słupowe typu w słupie z wkładką topikową D01 4A</t>
  </si>
  <si>
    <r>
      <t>Przewód w słupie do zasilania oprawy typu YKY 3x2,5mm</t>
    </r>
    <r>
      <rPr>
        <sz val="10"/>
        <rFont val="Calibri"/>
        <family val="2"/>
        <charset val="238"/>
      </rPr>
      <t>² 0,6/1kV</t>
    </r>
  </si>
  <si>
    <r>
      <t>Uziom pogrążalny miedziowanego fi 17,2, l=12m (R&lt;30</t>
    </r>
    <r>
      <rPr>
        <sz val="10"/>
        <rFont val="Calibri"/>
        <family val="2"/>
        <charset val="238"/>
      </rPr>
      <t>Ω)</t>
    </r>
  </si>
  <si>
    <t>Pomiary powykonawcze fotometryczne</t>
  </si>
  <si>
    <t>BUDOWA KANAŁU TECHNOLOGICZNEGO</t>
  </si>
  <si>
    <t>BUDOWA KANAŁU TECHNOLOGICZNEGO (CPV 45230000-8)</t>
  </si>
  <si>
    <t>D.07.07.01</t>
  </si>
  <si>
    <t>Obsługa geodezyjna w trakcie budowy (budowa drogi oraz budowa wiaduktu)</t>
  </si>
  <si>
    <t>D.01.03.03</t>
  </si>
  <si>
    <t>Montaż elementów mechanicznej ochrony przed ingerencją osób nieuprawnionych w istniejących studniach kablowych, pokrywa dodatkowa z listwami, rama ciężka lub podwójna lekka</t>
  </si>
  <si>
    <t>Budowa kanalizacji kablowej pierwotnej z rur z tworzyw sztucznych w wykopie wykonanym machanicznie w gruncie kategorii III, 1 warstwa i 2 otwory w ciągu kanalizacji, 2 rury w warstwie</t>
  </si>
  <si>
    <t>Ręczne wciąganie rur kanalizacji wtórnej, otwór wolny, rury na bębnach, 3xFi·40·mm</t>
  </si>
  <si>
    <t>Ręczne wciąganie rur kanalizacji wtórnej, otwór częściowo zajęty, rury w zwojach, 1xFi·40·mm</t>
  </si>
  <si>
    <t>Uszczelnianie otworów kanalizacji pierwotnej, uszczelki z pianką poliuretanową, otwór wolny</t>
  </si>
  <si>
    <t>otwór</t>
  </si>
  <si>
    <t>Uszczelnianie otworów kanalizacji pierwotnej, uszczelki z pianką poliuretanową, otwór z 4 rurami/kablami</t>
  </si>
  <si>
    <t>Badanie szczelności zmontowanych odcinków, do 2·km, kanalizacja wtórna, sprężarka, rury Fi·40·mm</t>
  </si>
  <si>
    <t>odcinek</t>
  </si>
  <si>
    <t>PRZEBUDOWA SIECI TELEKOMUNIKACYJNYCH</t>
  </si>
  <si>
    <t>D.01.03.04</t>
  </si>
  <si>
    <t>Montaż i ustawienie słupów bliźniaczych drewnianych z jedną belką ustojową w terenie płaskim, długość słupa - 6·m, kategoria gruntu III</t>
  </si>
  <si>
    <t>Montaż osprzętu do podwieszania kabli nadziemnych na podbudowie słupowej, podbudowa drewniana, wspornik przelotowy</t>
  </si>
  <si>
    <t>Zawieszanie kabli nadziemnych na podbudowie słupowej, zaciąganie ręczne, kabel ósemkowy o średnicy zewnętrznej 15-30 mm</t>
  </si>
  <si>
    <t>Montaż uziomów szpilkowych miedziowanych, metoda ręczna, grunt kategorii III, głębokość 3·m</t>
  </si>
  <si>
    <t>Montaż skrzynki słupowej</t>
  </si>
  <si>
    <t>Układanie kabla wypełnionego w rowie kablowym wykonanym ręcznie, grunt kategorii III, kabel o średnicy 30-50 mm, 1 kabel</t>
  </si>
  <si>
    <t>Montaż złączy równoległych kabli wypełnionych typu kanałowego ułożonych w ziemi z zastosowaniem pojedynczych łączników żył i termokurczliwych osłon wzmocnionych, kabel o 50 parach</t>
  </si>
  <si>
    <t>złącze</t>
  </si>
  <si>
    <t>Wyłączenie kabla równoległego ze złącza kabla wypełnionego ułożonego w ziemi z zastosowaniem termokurczliwych osłon wzmocnionych, kabel o 50 parach</t>
  </si>
  <si>
    <t>Montaż zespołów łączówek szczelinowych 2-stronnych, zabezpieczonych, łączówki w zespole o 50 parach zacisków</t>
  </si>
  <si>
    <t>Pomiary końcowe prądem stałym, kabel o liczbie par·50</t>
  </si>
  <si>
    <t>Pomiar tłumienności skutecznej przy jednej częstotliwości, kabel o liczbie par·50</t>
  </si>
  <si>
    <t>Budowa obiektów podziemnych z rur RHDPE pod drogami i ulicami w gruncie kategorii III, obiekt o 1-warstwie, 1-rura w warstwie, 1-rura w ciągu</t>
  </si>
  <si>
    <t>PRZEBUDOWA SIECI TELEKOMUNIKACYJNYCH (CPV 45232300-5) - ORANGE</t>
  </si>
  <si>
    <t>PRZEBUDOWA SIECI TELEKOMUNIKACYJNYCH (CPV 45232300-5) - PKP LHS</t>
  </si>
  <si>
    <t>M.16.01.01</t>
  </si>
  <si>
    <t>M.16.01.02</t>
  </si>
  <si>
    <t>Kod pozycji</t>
  </si>
  <si>
    <t>Nr STWiORB</t>
  </si>
  <si>
    <t>Nazwa i opis pozycji</t>
  </si>
  <si>
    <t>Jednostka miary</t>
  </si>
  <si>
    <t>Ilość jednostki miary</t>
  </si>
  <si>
    <t>kalkulacja własna</t>
  </si>
  <si>
    <t>KNR 2-01 0126-01</t>
  </si>
  <si>
    <t>KNR 2-01 0109-03</t>
  </si>
  <si>
    <t>KNR AT-03 0102-04</t>
  </si>
  <si>
    <t>KNNR 1-0210-03</t>
  </si>
  <si>
    <t>KNR 2-01 0235-02</t>
  </si>
  <si>
    <t>KNR 2-31 0103-04</t>
  </si>
  <si>
    <t>KNR 2-31 1004-06 
KNNR 6 1005-07</t>
  </si>
  <si>
    <t>KNNR 6 0113-02 analogia</t>
  </si>
  <si>
    <t>KNR 2-31 0311-01</t>
  </si>
  <si>
    <t>KNR 2-31 0310-05</t>
  </si>
  <si>
    <t>KNR 2-31 0511-03</t>
  </si>
  <si>
    <t>KNR 2-01 0510-02</t>
  </si>
  <si>
    <t>KNR 2-31 0605-07 analogia</t>
  </si>
  <si>
    <t>KNR 2-31 0704-01 analogia</t>
  </si>
  <si>
    <t>KNR 2-31 0403-02 analogia</t>
  </si>
  <si>
    <t>KNR 2-31 0407-04</t>
  </si>
  <si>
    <t>KNNR 1 0210-03</t>
  </si>
  <si>
    <t>KNR 4-04 1103-01 analogia</t>
  </si>
  <si>
    <t>KNR 2-10 0409-12</t>
  </si>
  <si>
    <t>KNR 2-33 0404-03</t>
  </si>
  <si>
    <t>KNR 2-13 1009-02</t>
  </si>
  <si>
    <t>KNR 2-33 0210-05 analogia</t>
  </si>
  <si>
    <t>KNR 2-33 0210-02</t>
  </si>
  <si>
    <t>KNR 2-02 0356-04
analogia</t>
  </si>
  <si>
    <t>KNR 2-33 0412-05</t>
  </si>
  <si>
    <t>KNR 2-33 0713-18</t>
  </si>
  <si>
    <t>KNR 2-33 0716-02
analogia</t>
  </si>
  <si>
    <t>KNR 2-33 0211-01</t>
  </si>
  <si>
    <t>KNR 2-33 0705-02</t>
  </si>
  <si>
    <t>KNR 2-33 0706-01</t>
  </si>
  <si>
    <t>KNR 2-33 0702-04</t>
  </si>
  <si>
    <t>KNR 2 31 0704-01</t>
  </si>
  <si>
    <t>TPSA 40/301/2</t>
  </si>
  <si>
    <t>TPSA 40/322/1</t>
  </si>
  <si>
    <t>TPSA 40/102/2</t>
  </si>
  <si>
    <t>TPSA 39/202/14</t>
  </si>
  <si>
    <t>TPSA 39/202/18</t>
  </si>
  <si>
    <t>TPSA 39/207/1</t>
  </si>
  <si>
    <t>TPSA 39/207/5</t>
  </si>
  <si>
    <t>TPSA 39/206/2</t>
  </si>
  <si>
    <t>KNR 501/222/1</t>
  </si>
  <si>
    <t>KNR 503/219/2</t>
  </si>
  <si>
    <t>TPSA 40/505/2</t>
  </si>
  <si>
    <t>TPSA 40/506/8</t>
  </si>
  <si>
    <t>TPSA 40/608/7</t>
  </si>
  <si>
    <t>TPSA 40/606/4</t>
  </si>
  <si>
    <t>TPSA 40/501/9</t>
  </si>
  <si>
    <t>TPSA 40/719/4</t>
  </si>
  <si>
    <t>TPSA 40/724/4</t>
  </si>
  <si>
    <t>TPSA 40/603/4</t>
  </si>
  <si>
    <t>KNR 501/1310/5</t>
  </si>
  <si>
    <t>KNR 501/1311/5</t>
  </si>
  <si>
    <t>KNR 9-20 0307-02</t>
  </si>
  <si>
    <t>KNR 2-11 0521-10</t>
  </si>
  <si>
    <t>KNR 2-18 0804-03</t>
  </si>
  <si>
    <t>KNR 2-31 0204-05
0204-06</t>
  </si>
  <si>
    <t>KNR 2-01 0317-0202</t>
  </si>
  <si>
    <t>KNR-W 2-18 0408-04</t>
  </si>
  <si>
    <t>KNR 2-01 0320-0202</t>
  </si>
  <si>
    <t>KNR-W 5-10 1005-05</t>
  </si>
  <si>
    <t>KNR 5-08 0608-07</t>
  </si>
  <si>
    <t>KNNR 5 0705-01</t>
  </si>
  <si>
    <t>KNR-W 5-10 0810-04</t>
  </si>
  <si>
    <t>KNR-W 5-10 0709-01</t>
  </si>
  <si>
    <t>KNR-W 5-10 1001-04</t>
  </si>
  <si>
    <t>KNNR 5 0707-02</t>
  </si>
  <si>
    <t>KNR 5-10 0101-04</t>
  </si>
  <si>
    <t>Nawierzchnia bitumiczna modyfikowana polimerami gr. 5 mm na kapach chodnikowych</t>
  </si>
  <si>
    <t>Łożyska garnkowe stałe o nośności 7NM</t>
  </si>
  <si>
    <t>Łożyska garnkowe jednokierunkowo przesuwne o nośności 3,5 MN</t>
  </si>
  <si>
    <t>Łożyska garnkowe jednokierunkowo przesuwne o nośności 7 MN</t>
  </si>
  <si>
    <t>Budowa studni kablowych prefabrykowanych rozdzielczych SKR, typ SKR-2, grunt kategorii III</t>
  </si>
  <si>
    <t>Budowa obiektów podziemnych z rur RHDPE  110 pod drogami i ulicami w gruncie kategorii III, obiekt o 1-warstwie, 1-rura w warstwie, 1-rura w ciągu</t>
  </si>
  <si>
    <t>Budowa obiektów podziemnych z rur RHDPE 40 pod drogami i ulicami w gruncie kategorii III, obiekt o 1-warstwie, 2-rura w warstwie, 2-rura w ciągu</t>
  </si>
  <si>
    <r>
      <t>25 cm warstwa mrozoochronna z gruntu stabilizowanego o Rm</t>
    </r>
    <r>
      <rPr>
        <sz val="8"/>
        <rFont val="Calibri"/>
        <family val="2"/>
        <charset val="238"/>
      </rPr>
      <t>≥</t>
    </r>
    <r>
      <rPr>
        <sz val="8"/>
        <rFont val="Arial"/>
        <family val="2"/>
        <charset val="238"/>
      </rPr>
      <t>2,5 MPa</t>
    </r>
  </si>
  <si>
    <t>Łożyska garnkowe wielokierunkowo przesuwne o nośności 3,5 MN</t>
  </si>
  <si>
    <t>Łożyska garnkowe wielokierunkowo przesuwne o nośności 7 MN</t>
  </si>
  <si>
    <r>
      <t xml:space="preserve">Urządzenie dylatacyjne modułowe o przesuwie </t>
    </r>
    <r>
      <rPr>
        <sz val="8"/>
        <rFont val="Calibri"/>
        <family val="2"/>
        <charset val="238"/>
      </rPr>
      <t>±</t>
    </r>
    <r>
      <rPr>
        <sz val="8"/>
        <rFont val="Arial"/>
        <family val="2"/>
        <charset val="238"/>
      </rPr>
      <t>40 mm</t>
    </r>
  </si>
  <si>
    <t>Wykonanie pali CFA średnicy 800 mm (długości 8 m, 104 szt pali w tym 52 szt. pale niezbrojone, 52 szt. pale zbrojone profiem HEB300) wraz z wykonaniem platformy roboczej palownicy, zbrojeniem pali oraz próbnym obciążeniem i badaniem ciągłości</t>
  </si>
  <si>
    <t xml:space="preserve">ROZBUDOWA DROGI POWIATOWEJ NR 1181K POGWIZDÓW – TUNEL KLASY Z W KM  0+000,00 – 0+214,74 W RAMACH ZADANIA PN.: 
„BUDOWA SKRZYŻOWANIA BEZKOLIZYJNEGO DROGI POWIATOWEJ 1181K POGWIZDÓW – TUNEL Z LINIĄ KOLEJOWĄ LHS NR 65 W M. UNIEJÓW RĘDZINY WRAZ Z PRZEBUDOWĄ DOJAZDÓW W ZAMIAN ZA LIKWIDACJĘ PRZEJAZDU KOLEJOWO – DROGOWEGO KAT. D W KM 337,244 LINII KOLEJOWEJ LHS NR 65”
</t>
  </si>
  <si>
    <t>KOSZTORYS OFERTOWY</t>
  </si>
  <si>
    <r>
      <t xml:space="preserve">Organizacja robót na terenach kolejowych (opracowanie tymczasowego regulaminu prowadzenia pociągów, zawarcie umowy na zajęcie terenu niezbędnego do realizacji, </t>
    </r>
    <r>
      <rPr>
        <strike/>
        <sz val="8"/>
        <rFont val="Arial"/>
        <family val="2"/>
        <charset val="238"/>
      </rPr>
      <t xml:space="preserve">płatny nadzór zarządcy linii nad pracami, czasowe płatne zamknięcie linii szerokotorowej, </t>
    </r>
    <r>
      <rPr>
        <sz val="8"/>
        <rFont val="Arial"/>
        <family val="2"/>
        <charset val="238"/>
      </rPr>
      <t>szkolenie pracowników zgodnie z art. 207 Kodeksu Pracy)</t>
    </r>
  </si>
  <si>
    <t>Data,  podpis i pieczęć 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</si>
</sst>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8"/>
      <name val="Arial CE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</font>
    <font>
      <b/>
      <sz val="10"/>
      <name val="Arial CE"/>
      <charset val="238"/>
    </font>
    <font>
      <sz val="8"/>
      <color rgb="FF000000"/>
      <name val="Arial"/>
      <family val="2"/>
      <charset val="238"/>
    </font>
    <font>
      <strike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/>
    <xf numFmtId="0" fontId="14" fillId="0" borderId="0"/>
  </cellStyleXfs>
  <cellXfs count="121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0" fillId="0" borderId="0" xfId="0" applyAlignment="1"/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4" applyFont="1" applyBorder="1" applyAlignment="1">
      <alignment horizontal="left" vertical="top" wrapText="1"/>
    </xf>
    <xf numFmtId="0" fontId="16" fillId="0" borderId="1" xfId="4" applyFont="1" applyBorder="1" applyAlignment="1">
      <alignment vertical="top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15" fillId="4" borderId="23" xfId="0" applyFont="1" applyFill="1" applyBorder="1" applyAlignment="1">
      <alignment horizontal="center" vertical="top" wrapText="1"/>
    </xf>
    <xf numFmtId="0" fontId="15" fillId="4" borderId="28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horizontal="center" vertical="top" wrapText="1"/>
    </xf>
    <xf numFmtId="0" fontId="15" fillId="4" borderId="7" xfId="0" applyFont="1" applyFill="1" applyBorder="1" applyAlignment="1">
      <alignment horizontal="center" vertical="top" wrapText="1"/>
    </xf>
    <xf numFmtId="0" fontId="15" fillId="4" borderId="16" xfId="0" applyFont="1" applyFill="1" applyBorder="1" applyAlignment="1">
      <alignment horizontal="center" vertical="top" wrapText="1"/>
    </xf>
    <xf numFmtId="0" fontId="15" fillId="4" borderId="18" xfId="0" applyFont="1" applyFill="1" applyBorder="1" applyAlignment="1">
      <alignment horizontal="center" vertical="top" wrapText="1"/>
    </xf>
  </cellXfs>
  <cellStyles count="5">
    <cellStyle name="Normal" xfId="4"/>
    <cellStyle name="Normalny" xfId="0" builtinId="0"/>
    <cellStyle name="Normalny 2" xfId="1"/>
    <cellStyle name="Normalny 2 2" xfId="2"/>
    <cellStyle name="Normalny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0"/>
  <sheetViews>
    <sheetView tabSelected="1" view="pageBreakPreview" topLeftCell="A213" zoomScale="115" zoomScaleNormal="115" zoomScaleSheetLayoutView="115" workbookViewId="0">
      <selection activeCell="J227" sqref="J227"/>
    </sheetView>
  </sheetViews>
  <sheetFormatPr defaultRowHeight="12.75"/>
  <cols>
    <col min="1" max="1" width="3.85546875" customWidth="1"/>
    <col min="2" max="2" width="15.85546875" style="78" customWidth="1"/>
    <col min="3" max="3" width="8.85546875" customWidth="1"/>
    <col min="4" max="4" width="43.7109375" customWidth="1"/>
    <col min="5" max="5" width="7.140625" customWidth="1"/>
    <col min="6" max="6" width="7.7109375" customWidth="1"/>
    <col min="7" max="7" width="10" customWidth="1"/>
    <col min="8" max="8" width="10.7109375" customWidth="1"/>
    <col min="9" max="10" width="9.140625" customWidth="1"/>
  </cols>
  <sheetData>
    <row r="1" spans="1:8" s="1" customFormat="1" ht="24.95" customHeight="1" thickBot="1">
      <c r="A1" s="101" t="s">
        <v>361</v>
      </c>
      <c r="B1" s="102"/>
      <c r="C1" s="102"/>
      <c r="D1" s="102"/>
      <c r="E1" s="102"/>
      <c r="F1" s="102"/>
      <c r="G1" s="102"/>
      <c r="H1" s="103"/>
    </row>
    <row r="2" spans="1:8" s="1" customFormat="1" ht="25.9" customHeight="1">
      <c r="A2" s="112" t="s">
        <v>360</v>
      </c>
      <c r="B2" s="113"/>
      <c r="C2" s="113"/>
      <c r="D2" s="113"/>
      <c r="E2" s="113"/>
      <c r="F2" s="113"/>
      <c r="G2" s="113"/>
      <c r="H2" s="114"/>
    </row>
    <row r="3" spans="1:8" s="1" customFormat="1" ht="48.75" customHeight="1">
      <c r="A3" s="115"/>
      <c r="B3" s="116"/>
      <c r="C3" s="116"/>
      <c r="D3" s="116"/>
      <c r="E3" s="116"/>
      <c r="F3" s="116"/>
      <c r="G3" s="116"/>
      <c r="H3" s="117"/>
    </row>
    <row r="4" spans="1:8" s="1" customFormat="1" ht="1.1499999999999999" customHeight="1" thickBot="1">
      <c r="A4" s="118"/>
      <c r="B4" s="119"/>
      <c r="C4" s="119"/>
      <c r="D4" s="119"/>
      <c r="E4" s="119"/>
      <c r="F4" s="119"/>
      <c r="G4" s="119"/>
      <c r="H4" s="120"/>
    </row>
    <row r="5" spans="1:8" s="1" customFormat="1" ht="18.75" customHeight="1">
      <c r="A5" s="104" t="s">
        <v>8</v>
      </c>
      <c r="B5" s="94" t="s">
        <v>275</v>
      </c>
      <c r="C5" s="106" t="s">
        <v>276</v>
      </c>
      <c r="D5" s="106" t="s">
        <v>277</v>
      </c>
      <c r="E5" s="106" t="s">
        <v>278</v>
      </c>
      <c r="F5" s="106" t="s">
        <v>279</v>
      </c>
      <c r="G5" s="108" t="s">
        <v>12</v>
      </c>
      <c r="H5" s="110" t="s">
        <v>13</v>
      </c>
    </row>
    <row r="6" spans="1:8" s="1" customFormat="1" ht="18.75" customHeight="1">
      <c r="A6" s="105"/>
      <c r="B6" s="95"/>
      <c r="C6" s="107"/>
      <c r="D6" s="107"/>
      <c r="E6" s="107"/>
      <c r="F6" s="107"/>
      <c r="G6" s="109"/>
      <c r="H6" s="111"/>
    </row>
    <row r="7" spans="1:8" s="32" customFormat="1" ht="13.5" customHeight="1">
      <c r="A7" s="79">
        <v>1</v>
      </c>
      <c r="B7" s="72"/>
      <c r="C7" s="9">
        <v>2</v>
      </c>
      <c r="D7" s="9">
        <v>3</v>
      </c>
      <c r="E7" s="9">
        <v>4</v>
      </c>
      <c r="F7" s="9">
        <v>5</v>
      </c>
      <c r="G7" s="5">
        <v>6</v>
      </c>
      <c r="H7" s="36">
        <v>7</v>
      </c>
    </row>
    <row r="8" spans="1:8" s="1" customFormat="1" ht="15" customHeight="1">
      <c r="A8" s="90" t="s">
        <v>25</v>
      </c>
      <c r="B8" s="91"/>
      <c r="C8" s="99"/>
      <c r="D8" s="99"/>
      <c r="E8" s="99"/>
      <c r="F8" s="99"/>
      <c r="G8" s="99"/>
      <c r="H8" s="100"/>
    </row>
    <row r="9" spans="1:8" s="1" customFormat="1" ht="21" customHeight="1">
      <c r="A9" s="37"/>
      <c r="B9" s="73"/>
      <c r="C9" s="3"/>
      <c r="D9" s="25" t="s">
        <v>187</v>
      </c>
      <c r="E9" s="3" t="s">
        <v>10</v>
      </c>
      <c r="F9" s="3" t="s">
        <v>10</v>
      </c>
      <c r="G9" s="3" t="s">
        <v>10</v>
      </c>
      <c r="H9" s="38" t="s">
        <v>10</v>
      </c>
    </row>
    <row r="10" spans="1:8" s="1" customFormat="1" ht="36" customHeight="1">
      <c r="A10" s="35">
        <v>1</v>
      </c>
      <c r="B10" s="71" t="s">
        <v>280</v>
      </c>
      <c r="C10" s="5" t="s">
        <v>171</v>
      </c>
      <c r="D10" s="6" t="s">
        <v>172</v>
      </c>
      <c r="E10" s="5" t="s">
        <v>16</v>
      </c>
      <c r="F10" s="7">
        <v>1</v>
      </c>
      <c r="G10" s="64"/>
      <c r="H10" s="85">
        <f>F10*G10</f>
        <v>0</v>
      </c>
    </row>
    <row r="11" spans="1:8" s="1" customFormat="1" ht="69.75" customHeight="1">
      <c r="A11" s="35">
        <v>2</v>
      </c>
      <c r="B11" s="71" t="s">
        <v>280</v>
      </c>
      <c r="C11" s="5" t="s">
        <v>171</v>
      </c>
      <c r="D11" s="6" t="s">
        <v>362</v>
      </c>
      <c r="E11" s="5" t="s">
        <v>16</v>
      </c>
      <c r="F11" s="7">
        <v>1</v>
      </c>
      <c r="G11" s="64"/>
      <c r="H11" s="85">
        <f t="shared" ref="H11:H18" si="0">F11*G11</f>
        <v>0</v>
      </c>
    </row>
    <row r="12" spans="1:8" s="1" customFormat="1" ht="36" customHeight="1">
      <c r="A12" s="35">
        <v>3</v>
      </c>
      <c r="B12" s="71" t="s">
        <v>280</v>
      </c>
      <c r="C12" s="5" t="s">
        <v>171</v>
      </c>
      <c r="D12" s="6" t="s">
        <v>185</v>
      </c>
      <c r="E12" s="5" t="s">
        <v>24</v>
      </c>
      <c r="F12" s="7">
        <v>30</v>
      </c>
      <c r="G12" s="64"/>
      <c r="H12" s="85">
        <f t="shared" si="0"/>
        <v>0</v>
      </c>
    </row>
    <row r="13" spans="1:8" s="1" customFormat="1" ht="26.25" customHeight="1">
      <c r="A13" s="35">
        <v>4</v>
      </c>
      <c r="B13" s="71" t="s">
        <v>280</v>
      </c>
      <c r="C13" s="5" t="s">
        <v>17</v>
      </c>
      <c r="D13" s="6" t="s">
        <v>77</v>
      </c>
      <c r="E13" s="81" t="s">
        <v>24</v>
      </c>
      <c r="F13" s="7">
        <v>215</v>
      </c>
      <c r="G13" s="64"/>
      <c r="H13" s="85">
        <f t="shared" si="0"/>
        <v>0</v>
      </c>
    </row>
    <row r="14" spans="1:8" s="1" customFormat="1" ht="23.25" customHeight="1">
      <c r="A14" s="35">
        <v>5</v>
      </c>
      <c r="B14" s="71" t="s">
        <v>280</v>
      </c>
      <c r="C14" s="5" t="s">
        <v>17</v>
      </c>
      <c r="D14" s="6" t="s">
        <v>245</v>
      </c>
      <c r="E14" s="81" t="s">
        <v>16</v>
      </c>
      <c r="F14" s="7">
        <v>1</v>
      </c>
      <c r="G14" s="64"/>
      <c r="H14" s="85">
        <f t="shared" si="0"/>
        <v>0</v>
      </c>
    </row>
    <row r="15" spans="1:8" s="1" customFormat="1" ht="24.75" customHeight="1">
      <c r="A15" s="35">
        <v>6</v>
      </c>
      <c r="B15" s="71" t="s">
        <v>280</v>
      </c>
      <c r="C15" s="5" t="s">
        <v>17</v>
      </c>
      <c r="D15" s="6" t="s">
        <v>46</v>
      </c>
      <c r="E15" s="81" t="s">
        <v>16</v>
      </c>
      <c r="F15" s="7">
        <v>1</v>
      </c>
      <c r="G15" s="64"/>
      <c r="H15" s="85">
        <f t="shared" si="0"/>
        <v>0</v>
      </c>
    </row>
    <row r="16" spans="1:8" s="1" customFormat="1" ht="24.75" customHeight="1">
      <c r="A16" s="35">
        <v>7</v>
      </c>
      <c r="B16" s="71" t="s">
        <v>282</v>
      </c>
      <c r="C16" s="5" t="s">
        <v>177</v>
      </c>
      <c r="D16" s="6" t="s">
        <v>138</v>
      </c>
      <c r="E16" s="81" t="s">
        <v>6</v>
      </c>
      <c r="F16" s="7">
        <v>1879.2</v>
      </c>
      <c r="G16" s="64"/>
      <c r="H16" s="85">
        <f t="shared" si="0"/>
        <v>0</v>
      </c>
    </row>
    <row r="17" spans="1:8" s="1" customFormat="1" ht="24.75" customHeight="1">
      <c r="A17" s="35">
        <v>8</v>
      </c>
      <c r="B17" s="71" t="s">
        <v>281</v>
      </c>
      <c r="C17" s="5" t="s">
        <v>57</v>
      </c>
      <c r="D17" s="6" t="s">
        <v>75</v>
      </c>
      <c r="E17" s="81" t="s">
        <v>7</v>
      </c>
      <c r="F17" s="7">
        <v>224.7</v>
      </c>
      <c r="G17" s="64"/>
      <c r="H17" s="85">
        <f t="shared" si="0"/>
        <v>0</v>
      </c>
    </row>
    <row r="18" spans="1:8" s="1" customFormat="1" ht="24.75" customHeight="1">
      <c r="A18" s="35">
        <v>9</v>
      </c>
      <c r="B18" s="71" t="s">
        <v>283</v>
      </c>
      <c r="C18" s="5" t="s">
        <v>18</v>
      </c>
      <c r="D18" s="6" t="s">
        <v>174</v>
      </c>
      <c r="E18" s="81" t="s">
        <v>6</v>
      </c>
      <c r="F18" s="7">
        <v>494</v>
      </c>
      <c r="G18" s="64"/>
      <c r="H18" s="85">
        <f t="shared" si="0"/>
        <v>0</v>
      </c>
    </row>
    <row r="19" spans="1:8" s="1" customFormat="1" ht="18" customHeight="1">
      <c r="A19" s="43"/>
      <c r="B19" s="74"/>
      <c r="C19" s="3"/>
      <c r="D19" s="25" t="s">
        <v>188</v>
      </c>
      <c r="E19" s="3" t="s">
        <v>10</v>
      </c>
      <c r="F19" s="3" t="s">
        <v>10</v>
      </c>
      <c r="G19" s="3" t="s">
        <v>10</v>
      </c>
      <c r="H19" s="38" t="s">
        <v>10</v>
      </c>
    </row>
    <row r="20" spans="1:8" s="1" customFormat="1" ht="16.5" customHeight="1">
      <c r="A20" s="45"/>
      <c r="B20" s="70"/>
      <c r="C20" s="19"/>
      <c r="D20" s="20" t="s">
        <v>78</v>
      </c>
      <c r="E20" s="19" t="s">
        <v>10</v>
      </c>
      <c r="F20" s="21" t="s">
        <v>10</v>
      </c>
      <c r="G20" s="21" t="s">
        <v>10</v>
      </c>
      <c r="H20" s="41" t="s">
        <v>10</v>
      </c>
    </row>
    <row r="21" spans="1:8" s="1" customFormat="1" ht="24.75" customHeight="1">
      <c r="A21" s="35">
        <v>10</v>
      </c>
      <c r="B21" s="71" t="s">
        <v>284</v>
      </c>
      <c r="C21" s="5" t="s">
        <v>76</v>
      </c>
      <c r="D21" s="6" t="s">
        <v>79</v>
      </c>
      <c r="E21" s="5" t="s">
        <v>7</v>
      </c>
      <c r="F21" s="7">
        <v>2789.07</v>
      </c>
      <c r="G21" s="64"/>
      <c r="H21" s="85">
        <f>F21*G21</f>
        <v>0</v>
      </c>
    </row>
    <row r="22" spans="1:8" s="1" customFormat="1" ht="30.75" customHeight="1">
      <c r="A22" s="35">
        <v>11</v>
      </c>
      <c r="B22" s="71" t="s">
        <v>284</v>
      </c>
      <c r="C22" s="5" t="s">
        <v>76</v>
      </c>
      <c r="D22" s="6" t="s">
        <v>80</v>
      </c>
      <c r="E22" s="5" t="s">
        <v>7</v>
      </c>
      <c r="F22" s="7">
        <v>32.01</v>
      </c>
      <c r="G22" s="64"/>
      <c r="H22" s="85">
        <f>F22*G22</f>
        <v>0</v>
      </c>
    </row>
    <row r="23" spans="1:8" s="1" customFormat="1" ht="22.5" customHeight="1">
      <c r="A23" s="45"/>
      <c r="B23" s="70"/>
      <c r="C23" s="19"/>
      <c r="D23" s="20" t="s">
        <v>81</v>
      </c>
      <c r="E23" s="19" t="s">
        <v>10</v>
      </c>
      <c r="F23" s="21" t="s">
        <v>10</v>
      </c>
      <c r="G23" s="21" t="s">
        <v>10</v>
      </c>
      <c r="H23" s="41" t="s">
        <v>10</v>
      </c>
    </row>
    <row r="24" spans="1:8" s="1" customFormat="1" ht="23.25" customHeight="1">
      <c r="A24" s="35">
        <v>12</v>
      </c>
      <c r="B24" s="71" t="s">
        <v>285</v>
      </c>
      <c r="C24" s="5" t="s">
        <v>82</v>
      </c>
      <c r="D24" s="6" t="s">
        <v>83</v>
      </c>
      <c r="E24" s="5" t="s">
        <v>7</v>
      </c>
      <c r="F24" s="50">
        <v>2067.61</v>
      </c>
      <c r="G24" s="64"/>
      <c r="H24" s="85">
        <f>F24*G24</f>
        <v>0</v>
      </c>
    </row>
    <row r="25" spans="1:8" s="1" customFormat="1" ht="23.25" customHeight="1">
      <c r="A25" s="35">
        <v>13</v>
      </c>
      <c r="B25" s="71" t="s">
        <v>285</v>
      </c>
      <c r="C25" s="5" t="s">
        <v>82</v>
      </c>
      <c r="D25" s="6" t="s">
        <v>84</v>
      </c>
      <c r="E25" s="5" t="s">
        <v>7</v>
      </c>
      <c r="F25" s="50">
        <v>32.01</v>
      </c>
      <c r="G25" s="64"/>
      <c r="H25" s="85">
        <f>F25*G25</f>
        <v>0</v>
      </c>
    </row>
    <row r="26" spans="1:8" s="1" customFormat="1" ht="20.25" customHeight="1">
      <c r="A26" s="43"/>
      <c r="B26" s="74"/>
      <c r="C26" s="3"/>
      <c r="D26" s="25" t="s">
        <v>189</v>
      </c>
      <c r="E26" s="3" t="s">
        <v>10</v>
      </c>
      <c r="F26" s="3" t="s">
        <v>10</v>
      </c>
      <c r="G26" s="3" t="s">
        <v>10</v>
      </c>
      <c r="H26" s="38" t="s">
        <v>10</v>
      </c>
    </row>
    <row r="27" spans="1:8" s="1" customFormat="1" ht="32.25" customHeight="1">
      <c r="A27" s="45"/>
      <c r="B27" s="70"/>
      <c r="C27" s="19"/>
      <c r="D27" s="27" t="s">
        <v>85</v>
      </c>
      <c r="E27" s="19" t="s">
        <v>10</v>
      </c>
      <c r="F27" s="21" t="s">
        <v>10</v>
      </c>
      <c r="G27" s="21" t="s">
        <v>10</v>
      </c>
      <c r="H27" s="41" t="s">
        <v>10</v>
      </c>
    </row>
    <row r="28" spans="1:8" s="1" customFormat="1" ht="31.5" customHeight="1">
      <c r="A28" s="35">
        <v>14</v>
      </c>
      <c r="B28" s="71" t="s">
        <v>288</v>
      </c>
      <c r="C28" s="81" t="s">
        <v>87</v>
      </c>
      <c r="D28" s="6" t="s">
        <v>93</v>
      </c>
      <c r="E28" s="5" t="s">
        <v>6</v>
      </c>
      <c r="F28" s="7">
        <v>1001</v>
      </c>
      <c r="G28" s="64"/>
      <c r="H28" s="85">
        <f>F28*G28</f>
        <v>0</v>
      </c>
    </row>
    <row r="29" spans="1:8" s="1" customFormat="1" ht="15" customHeight="1">
      <c r="A29" s="43"/>
      <c r="B29" s="74"/>
      <c r="C29" s="3"/>
      <c r="D29" s="4" t="s">
        <v>190</v>
      </c>
      <c r="E29" s="3" t="s">
        <v>10</v>
      </c>
      <c r="F29" s="3" t="s">
        <v>10</v>
      </c>
      <c r="G29" s="3" t="s">
        <v>10</v>
      </c>
      <c r="H29" s="38" t="s">
        <v>10</v>
      </c>
    </row>
    <row r="30" spans="1:8" s="1" customFormat="1" ht="30" customHeight="1">
      <c r="A30" s="45"/>
      <c r="B30" s="70"/>
      <c r="C30" s="19"/>
      <c r="D30" s="55" t="s">
        <v>86</v>
      </c>
      <c r="E30" s="19" t="s">
        <v>10</v>
      </c>
      <c r="F30" s="21" t="s">
        <v>10</v>
      </c>
      <c r="G30" s="21" t="s">
        <v>10</v>
      </c>
      <c r="H30" s="41" t="s">
        <v>10</v>
      </c>
    </row>
    <row r="31" spans="1:8" s="1" customFormat="1" ht="24.75" customHeight="1">
      <c r="A31" s="35">
        <v>15</v>
      </c>
      <c r="B31" s="71" t="s">
        <v>286</v>
      </c>
      <c r="C31" s="5" t="s">
        <v>19</v>
      </c>
      <c r="D31" s="22" t="s">
        <v>88</v>
      </c>
      <c r="E31" s="5" t="s">
        <v>6</v>
      </c>
      <c r="F31" s="7">
        <v>1675</v>
      </c>
      <c r="G31" s="64"/>
      <c r="H31" s="39">
        <f>F31*G31</f>
        <v>0</v>
      </c>
    </row>
    <row r="32" spans="1:8" s="1" customFormat="1" ht="25.5" customHeight="1">
      <c r="A32" s="45"/>
      <c r="B32" s="70"/>
      <c r="C32" s="19"/>
      <c r="D32" s="55" t="s">
        <v>89</v>
      </c>
      <c r="E32" s="19" t="s">
        <v>10</v>
      </c>
      <c r="F32" s="21" t="s">
        <v>10</v>
      </c>
      <c r="G32" s="21" t="s">
        <v>10</v>
      </c>
      <c r="H32" s="41" t="s">
        <v>10</v>
      </c>
    </row>
    <row r="33" spans="1:8" s="1" customFormat="1" ht="26.25" customHeight="1">
      <c r="A33" s="35">
        <v>16</v>
      </c>
      <c r="B33" s="71" t="s">
        <v>287</v>
      </c>
      <c r="C33" s="8" t="s">
        <v>90</v>
      </c>
      <c r="D33" s="10" t="s">
        <v>91</v>
      </c>
      <c r="E33" s="9" t="s">
        <v>6</v>
      </c>
      <c r="F33" s="7">
        <v>1282</v>
      </c>
      <c r="G33" s="64"/>
      <c r="H33" s="39">
        <f>F33*G33</f>
        <v>0</v>
      </c>
    </row>
    <row r="34" spans="1:8" s="1" customFormat="1" ht="38.25" customHeight="1">
      <c r="A34" s="79">
        <v>17</v>
      </c>
      <c r="B34" s="71" t="s">
        <v>287</v>
      </c>
      <c r="C34" s="8" t="s">
        <v>90</v>
      </c>
      <c r="D34" s="10" t="s">
        <v>92</v>
      </c>
      <c r="E34" s="9" t="s">
        <v>6</v>
      </c>
      <c r="F34" s="7">
        <v>1352</v>
      </c>
      <c r="G34" s="64"/>
      <c r="H34" s="39">
        <f>F34*G34</f>
        <v>0</v>
      </c>
    </row>
    <row r="35" spans="1:8" s="1" customFormat="1" ht="30" customHeight="1">
      <c r="A35" s="45"/>
      <c r="B35" s="70"/>
      <c r="C35" s="19"/>
      <c r="D35" s="27" t="s">
        <v>94</v>
      </c>
      <c r="E35" s="19" t="s">
        <v>10</v>
      </c>
      <c r="F35" s="21" t="s">
        <v>10</v>
      </c>
      <c r="G35" s="21" t="s">
        <v>10</v>
      </c>
      <c r="H35" s="41" t="s">
        <v>10</v>
      </c>
    </row>
    <row r="36" spans="1:8" s="1" customFormat="1" ht="30" customHeight="1">
      <c r="A36" s="79">
        <v>18</v>
      </c>
      <c r="B36" s="72" t="s">
        <v>288</v>
      </c>
      <c r="C36" s="9" t="s">
        <v>20</v>
      </c>
      <c r="D36" s="10" t="s">
        <v>95</v>
      </c>
      <c r="E36" s="9" t="s">
        <v>6</v>
      </c>
      <c r="F36" s="7">
        <v>1156</v>
      </c>
      <c r="G36" s="64"/>
      <c r="H36" s="39">
        <f>F36*G36</f>
        <v>0</v>
      </c>
    </row>
    <row r="37" spans="1:8" s="1" customFormat="1" ht="30" customHeight="1">
      <c r="A37" s="79">
        <v>19</v>
      </c>
      <c r="B37" s="72" t="s">
        <v>288</v>
      </c>
      <c r="C37" s="9" t="s">
        <v>20</v>
      </c>
      <c r="D37" s="10" t="s">
        <v>96</v>
      </c>
      <c r="E37" s="9" t="s">
        <v>6</v>
      </c>
      <c r="F37" s="7">
        <v>87</v>
      </c>
      <c r="G37" s="64"/>
      <c r="H37" s="39">
        <f t="shared" ref="H37:H39" si="1">F37*G37</f>
        <v>0</v>
      </c>
    </row>
    <row r="38" spans="1:8" s="1" customFormat="1" ht="30" customHeight="1">
      <c r="A38" s="79">
        <v>20</v>
      </c>
      <c r="B38" s="72" t="s">
        <v>288</v>
      </c>
      <c r="C38" s="9" t="s">
        <v>20</v>
      </c>
      <c r="D38" s="10" t="s">
        <v>97</v>
      </c>
      <c r="E38" s="9" t="s">
        <v>6</v>
      </c>
      <c r="F38" s="7">
        <v>87</v>
      </c>
      <c r="G38" s="64"/>
      <c r="H38" s="39">
        <f t="shared" si="1"/>
        <v>0</v>
      </c>
    </row>
    <row r="39" spans="1:8" s="1" customFormat="1" ht="30" customHeight="1">
      <c r="A39" s="79">
        <v>21</v>
      </c>
      <c r="B39" s="72" t="s">
        <v>288</v>
      </c>
      <c r="C39" s="9" t="s">
        <v>20</v>
      </c>
      <c r="D39" s="10" t="s">
        <v>98</v>
      </c>
      <c r="E39" s="9" t="s">
        <v>6</v>
      </c>
      <c r="F39" s="7">
        <v>322</v>
      </c>
      <c r="G39" s="64"/>
      <c r="H39" s="39">
        <f t="shared" si="1"/>
        <v>0</v>
      </c>
    </row>
    <row r="40" spans="1:8" s="57" customFormat="1" ht="25.5" customHeight="1">
      <c r="A40" s="68"/>
      <c r="B40" s="70"/>
      <c r="C40" s="56"/>
      <c r="D40" s="27" t="s">
        <v>99</v>
      </c>
      <c r="E40" s="56" t="s">
        <v>10</v>
      </c>
      <c r="F40" s="28" t="s">
        <v>10</v>
      </c>
      <c r="G40" s="28" t="s">
        <v>10</v>
      </c>
      <c r="H40" s="46" t="s">
        <v>10</v>
      </c>
    </row>
    <row r="41" spans="1:8" s="1" customFormat="1" ht="29.45" customHeight="1">
      <c r="A41" s="79">
        <v>22</v>
      </c>
      <c r="B41" s="72" t="s">
        <v>288</v>
      </c>
      <c r="C41" s="9" t="s">
        <v>56</v>
      </c>
      <c r="D41" s="10" t="s">
        <v>355</v>
      </c>
      <c r="E41" s="9" t="s">
        <v>6</v>
      </c>
      <c r="F41" s="7">
        <v>1266</v>
      </c>
      <c r="G41" s="64"/>
      <c r="H41" s="39">
        <f>F41*G41</f>
        <v>0</v>
      </c>
    </row>
    <row r="42" spans="1:8" s="1" customFormat="1" ht="15" customHeight="1">
      <c r="A42" s="43"/>
      <c r="B42" s="74"/>
      <c r="C42" s="3"/>
      <c r="D42" s="4" t="s">
        <v>191</v>
      </c>
      <c r="E42" s="3" t="s">
        <v>10</v>
      </c>
      <c r="F42" s="3" t="s">
        <v>10</v>
      </c>
      <c r="G42" s="3" t="s">
        <v>10</v>
      </c>
      <c r="H42" s="38" t="s">
        <v>10</v>
      </c>
    </row>
    <row r="43" spans="1:8" s="1" customFormat="1" ht="14.25" customHeight="1">
      <c r="A43" s="45"/>
      <c r="B43" s="70"/>
      <c r="C43" s="19"/>
      <c r="D43" s="20" t="s">
        <v>100</v>
      </c>
      <c r="E43" s="19" t="s">
        <v>10</v>
      </c>
      <c r="F43" s="21" t="s">
        <v>10</v>
      </c>
      <c r="G43" s="21" t="s">
        <v>10</v>
      </c>
      <c r="H43" s="41" t="s">
        <v>10</v>
      </c>
    </row>
    <row r="44" spans="1:8" s="1" customFormat="1" ht="24" customHeight="1">
      <c r="A44" s="79">
        <v>23</v>
      </c>
      <c r="B44" s="72" t="s">
        <v>289</v>
      </c>
      <c r="C44" s="9" t="s">
        <v>101</v>
      </c>
      <c r="D44" s="10" t="s">
        <v>102</v>
      </c>
      <c r="E44" s="9" t="s">
        <v>6</v>
      </c>
      <c r="F44" s="7">
        <v>1121</v>
      </c>
      <c r="G44" s="64"/>
      <c r="H44" s="39">
        <f>F44*G44</f>
        <v>0</v>
      </c>
    </row>
    <row r="45" spans="1:8" s="1" customFormat="1" ht="15" customHeight="1">
      <c r="A45" s="45"/>
      <c r="B45" s="70"/>
      <c r="C45" s="19"/>
      <c r="D45" s="20" t="s">
        <v>103</v>
      </c>
      <c r="E45" s="19" t="s">
        <v>10</v>
      </c>
      <c r="F45" s="21" t="s">
        <v>10</v>
      </c>
      <c r="G45" s="21" t="s">
        <v>10</v>
      </c>
      <c r="H45" s="41" t="s">
        <v>10</v>
      </c>
    </row>
    <row r="46" spans="1:8" s="1" customFormat="1" ht="21" customHeight="1">
      <c r="A46" s="79">
        <v>24</v>
      </c>
      <c r="B46" s="72" t="s">
        <v>290</v>
      </c>
      <c r="C46" s="9" t="s">
        <v>105</v>
      </c>
      <c r="D46" s="10" t="s">
        <v>104</v>
      </c>
      <c r="E46" s="9" t="s">
        <v>6</v>
      </c>
      <c r="F46" s="7">
        <v>1104</v>
      </c>
      <c r="G46" s="64"/>
      <c r="H46" s="39">
        <f>F46*G46</f>
        <v>0</v>
      </c>
    </row>
    <row r="47" spans="1:8" s="1" customFormat="1" ht="14.25" customHeight="1">
      <c r="A47" s="45"/>
      <c r="B47" s="70"/>
      <c r="C47" s="19"/>
      <c r="D47" s="20" t="s">
        <v>106</v>
      </c>
      <c r="E47" s="19" t="s">
        <v>10</v>
      </c>
      <c r="F47" s="21" t="s">
        <v>10</v>
      </c>
      <c r="G47" s="21" t="s">
        <v>10</v>
      </c>
      <c r="H47" s="41" t="s">
        <v>10</v>
      </c>
    </row>
    <row r="48" spans="1:8" s="1" customFormat="1" ht="27" customHeight="1">
      <c r="A48" s="79">
        <v>25</v>
      </c>
      <c r="B48" s="72" t="s">
        <v>291</v>
      </c>
      <c r="C48" s="9" t="s">
        <v>107</v>
      </c>
      <c r="D48" s="10" t="s">
        <v>108</v>
      </c>
      <c r="E48" s="9" t="s">
        <v>6</v>
      </c>
      <c r="F48" s="7">
        <v>153</v>
      </c>
      <c r="G48" s="64"/>
      <c r="H48" s="39">
        <f>F48*G48</f>
        <v>0</v>
      </c>
    </row>
    <row r="49" spans="1:8" s="1" customFormat="1" ht="24.75" customHeight="1">
      <c r="A49" s="79">
        <v>26</v>
      </c>
      <c r="B49" s="72" t="s">
        <v>291</v>
      </c>
      <c r="C49" s="9" t="s">
        <v>107</v>
      </c>
      <c r="D49" s="10" t="s">
        <v>109</v>
      </c>
      <c r="E49" s="9" t="s">
        <v>6</v>
      </c>
      <c r="F49" s="7">
        <v>87</v>
      </c>
      <c r="G49" s="64"/>
      <c r="H49" s="39">
        <f>F49*G49</f>
        <v>0</v>
      </c>
    </row>
    <row r="50" spans="1:8" s="1" customFormat="1" ht="15" customHeight="1">
      <c r="A50" s="45"/>
      <c r="B50" s="70"/>
      <c r="C50" s="19"/>
      <c r="D50" s="20" t="s">
        <v>106</v>
      </c>
      <c r="E50" s="19" t="s">
        <v>10</v>
      </c>
      <c r="F50" s="21" t="s">
        <v>10</v>
      </c>
      <c r="G50" s="21" t="s">
        <v>10</v>
      </c>
      <c r="H50" s="41" t="s">
        <v>10</v>
      </c>
    </row>
    <row r="51" spans="1:8" s="1" customFormat="1" ht="24" customHeight="1">
      <c r="A51" s="79">
        <v>27</v>
      </c>
      <c r="B51" s="72" t="s">
        <v>280</v>
      </c>
      <c r="C51" s="9" t="s">
        <v>110</v>
      </c>
      <c r="D51" s="10" t="s">
        <v>111</v>
      </c>
      <c r="E51" s="9" t="s">
        <v>24</v>
      </c>
      <c r="F51" s="7">
        <v>16.2</v>
      </c>
      <c r="G51" s="64"/>
      <c r="H51" s="39">
        <f>F51*G51</f>
        <v>0</v>
      </c>
    </row>
    <row r="52" spans="1:8" s="1" customFormat="1" ht="13.5" customHeight="1">
      <c r="A52" s="43"/>
      <c r="B52" s="74"/>
      <c r="C52" s="3"/>
      <c r="D52" s="4" t="s">
        <v>192</v>
      </c>
      <c r="E52" s="3" t="s">
        <v>10</v>
      </c>
      <c r="F52" s="3" t="s">
        <v>10</v>
      </c>
      <c r="G52" s="3" t="s">
        <v>10</v>
      </c>
      <c r="H52" s="38" t="s">
        <v>10</v>
      </c>
    </row>
    <row r="53" spans="1:8" s="1" customFormat="1" ht="27" customHeight="1">
      <c r="A53" s="35">
        <v>28</v>
      </c>
      <c r="B53" s="71" t="s">
        <v>292</v>
      </c>
      <c r="C53" s="81" t="s">
        <v>21</v>
      </c>
      <c r="D53" s="6" t="s">
        <v>112</v>
      </c>
      <c r="E53" s="5" t="s">
        <v>7</v>
      </c>
      <c r="F53" s="7">
        <v>66.23</v>
      </c>
      <c r="G53" s="64"/>
      <c r="H53" s="39">
        <f>F53*G53</f>
        <v>0</v>
      </c>
    </row>
    <row r="54" spans="1:8" s="1" customFormat="1" ht="36.75" customHeight="1">
      <c r="A54" s="35">
        <v>29</v>
      </c>
      <c r="B54" s="71" t="s">
        <v>293</v>
      </c>
      <c r="C54" s="81" t="s">
        <v>129</v>
      </c>
      <c r="D54" s="6" t="s">
        <v>175</v>
      </c>
      <c r="E54" s="5" t="s">
        <v>24</v>
      </c>
      <c r="F54" s="7">
        <v>13.5</v>
      </c>
      <c r="G54" s="64"/>
      <c r="H54" s="39">
        <f t="shared" ref="H54:H59" si="2">F54*G54</f>
        <v>0</v>
      </c>
    </row>
    <row r="55" spans="1:8" s="1" customFormat="1" ht="23.25" customHeight="1">
      <c r="A55" s="35">
        <v>30</v>
      </c>
      <c r="B55" s="71" t="s">
        <v>280</v>
      </c>
      <c r="C55" s="81"/>
      <c r="D55" s="6" t="s">
        <v>113</v>
      </c>
      <c r="E55" s="5" t="s">
        <v>24</v>
      </c>
      <c r="F55" s="7">
        <v>152</v>
      </c>
      <c r="G55" s="64"/>
      <c r="H55" s="39">
        <f t="shared" si="2"/>
        <v>0</v>
      </c>
    </row>
    <row r="56" spans="1:8" s="1" customFormat="1" ht="28.5" customHeight="1">
      <c r="A56" s="35">
        <v>31</v>
      </c>
      <c r="B56" s="71" t="s">
        <v>280</v>
      </c>
      <c r="C56" s="81" t="s">
        <v>22</v>
      </c>
      <c r="D56" s="6" t="s">
        <v>114</v>
      </c>
      <c r="E56" s="5" t="s">
        <v>16</v>
      </c>
      <c r="F56" s="7">
        <v>1</v>
      </c>
      <c r="G56" s="64"/>
      <c r="H56" s="39">
        <f t="shared" si="2"/>
        <v>0</v>
      </c>
    </row>
    <row r="57" spans="1:8" s="1" customFormat="1" ht="28.5" customHeight="1">
      <c r="A57" s="35">
        <v>32</v>
      </c>
      <c r="B57" s="71" t="s">
        <v>280</v>
      </c>
      <c r="C57" s="81" t="s">
        <v>22</v>
      </c>
      <c r="D57" s="6" t="s">
        <v>115</v>
      </c>
      <c r="E57" s="5" t="s">
        <v>16</v>
      </c>
      <c r="F57" s="7">
        <v>1</v>
      </c>
      <c r="G57" s="64"/>
      <c r="H57" s="39">
        <f t="shared" si="2"/>
        <v>0</v>
      </c>
    </row>
    <row r="58" spans="1:8" s="1" customFormat="1" ht="28.5" customHeight="1">
      <c r="A58" s="35">
        <v>33</v>
      </c>
      <c r="B58" s="71" t="s">
        <v>280</v>
      </c>
      <c r="C58" s="81" t="s">
        <v>22</v>
      </c>
      <c r="D58" s="6" t="s">
        <v>116</v>
      </c>
      <c r="E58" s="5" t="s">
        <v>16</v>
      </c>
      <c r="F58" s="7">
        <v>1</v>
      </c>
      <c r="G58" s="64"/>
      <c r="H58" s="39">
        <f t="shared" si="2"/>
        <v>0</v>
      </c>
    </row>
    <row r="59" spans="1:8" s="1" customFormat="1" ht="28.5" customHeight="1">
      <c r="A59" s="35">
        <v>34</v>
      </c>
      <c r="B59" s="71" t="s">
        <v>280</v>
      </c>
      <c r="C59" s="81" t="s">
        <v>22</v>
      </c>
      <c r="D59" s="6" t="s">
        <v>117</v>
      </c>
      <c r="E59" s="5" t="s">
        <v>16</v>
      </c>
      <c r="F59" s="7">
        <v>1</v>
      </c>
      <c r="G59" s="64"/>
      <c r="H59" s="39">
        <f t="shared" si="2"/>
        <v>0</v>
      </c>
    </row>
    <row r="60" spans="1:8" s="1" customFormat="1" ht="30.75" customHeight="1">
      <c r="A60" s="43"/>
      <c r="B60" s="74"/>
      <c r="C60" s="3"/>
      <c r="D60" s="25" t="s">
        <v>194</v>
      </c>
      <c r="E60" s="3" t="s">
        <v>10</v>
      </c>
      <c r="F60" s="3" t="s">
        <v>10</v>
      </c>
      <c r="G60" s="3" t="s">
        <v>10</v>
      </c>
      <c r="H60" s="38" t="s">
        <v>10</v>
      </c>
    </row>
    <row r="61" spans="1:8" s="1" customFormat="1" ht="15" customHeight="1">
      <c r="A61" s="45"/>
      <c r="B61" s="70"/>
      <c r="C61" s="19"/>
      <c r="D61" s="20" t="s">
        <v>118</v>
      </c>
      <c r="E61" s="19" t="s">
        <v>10</v>
      </c>
      <c r="F61" s="21" t="s">
        <v>10</v>
      </c>
      <c r="G61" s="21" t="s">
        <v>10</v>
      </c>
      <c r="H61" s="41" t="s">
        <v>10</v>
      </c>
    </row>
    <row r="62" spans="1:8" s="1" customFormat="1" ht="25.5" customHeight="1">
      <c r="A62" s="35">
        <v>35</v>
      </c>
      <c r="B62" s="71" t="s">
        <v>280</v>
      </c>
      <c r="C62" s="81" t="s">
        <v>65</v>
      </c>
      <c r="D62" s="6" t="s">
        <v>119</v>
      </c>
      <c r="E62" s="5" t="s">
        <v>16</v>
      </c>
      <c r="F62" s="50">
        <v>1</v>
      </c>
      <c r="G62" s="64"/>
      <c r="H62" s="39">
        <f>F62*G62</f>
        <v>0</v>
      </c>
    </row>
    <row r="63" spans="1:8" s="1" customFormat="1" ht="25.5" customHeight="1">
      <c r="A63" s="35">
        <v>36</v>
      </c>
      <c r="B63" s="71" t="s">
        <v>280</v>
      </c>
      <c r="C63" s="81" t="s">
        <v>66</v>
      </c>
      <c r="D63" s="6" t="s">
        <v>120</v>
      </c>
      <c r="E63" s="5" t="s">
        <v>16</v>
      </c>
      <c r="F63" s="50">
        <v>1</v>
      </c>
      <c r="G63" s="64"/>
      <c r="H63" s="39">
        <f t="shared" ref="H63:H65" si="3">F63*G63</f>
        <v>0</v>
      </c>
    </row>
    <row r="64" spans="1:8" s="1" customFormat="1" ht="25.5" customHeight="1">
      <c r="A64" s="35">
        <v>37</v>
      </c>
      <c r="B64" s="71" t="s">
        <v>280</v>
      </c>
      <c r="C64" s="81" t="s">
        <v>131</v>
      </c>
      <c r="D64" s="6" t="s">
        <v>130</v>
      </c>
      <c r="E64" s="5" t="s">
        <v>16</v>
      </c>
      <c r="F64" s="50">
        <v>1</v>
      </c>
      <c r="G64" s="64"/>
      <c r="H64" s="39">
        <f t="shared" si="3"/>
        <v>0</v>
      </c>
    </row>
    <row r="65" spans="1:8" s="1" customFormat="1" ht="30.75" customHeight="1">
      <c r="A65" s="35">
        <v>38</v>
      </c>
      <c r="B65" s="71" t="s">
        <v>294</v>
      </c>
      <c r="C65" s="5" t="s">
        <v>132</v>
      </c>
      <c r="D65" s="6" t="s">
        <v>121</v>
      </c>
      <c r="E65" s="5" t="s">
        <v>24</v>
      </c>
      <c r="F65" s="50">
        <v>29</v>
      </c>
      <c r="G65" s="64"/>
      <c r="H65" s="39">
        <f t="shared" si="3"/>
        <v>0</v>
      </c>
    </row>
    <row r="66" spans="1:8" s="1" customFormat="1" ht="15" customHeight="1">
      <c r="A66" s="43"/>
      <c r="B66" s="74"/>
      <c r="C66" s="3"/>
      <c r="D66" s="4" t="s">
        <v>193</v>
      </c>
      <c r="E66" s="3" t="s">
        <v>10</v>
      </c>
      <c r="F66" s="3" t="s">
        <v>10</v>
      </c>
      <c r="G66" s="3" t="s">
        <v>10</v>
      </c>
      <c r="H66" s="38" t="s">
        <v>10</v>
      </c>
    </row>
    <row r="67" spans="1:8" s="1" customFormat="1" ht="15" customHeight="1">
      <c r="A67" s="45"/>
      <c r="B67" s="70"/>
      <c r="C67" s="19"/>
      <c r="D67" s="20" t="s">
        <v>122</v>
      </c>
      <c r="E67" s="19" t="s">
        <v>10</v>
      </c>
      <c r="F67" s="21" t="s">
        <v>10</v>
      </c>
      <c r="G67" s="21" t="s">
        <v>10</v>
      </c>
      <c r="H67" s="41" t="s">
        <v>10</v>
      </c>
    </row>
    <row r="68" spans="1:8" s="1" customFormat="1" ht="37.5" customHeight="1">
      <c r="A68" s="35">
        <v>39</v>
      </c>
      <c r="B68" s="71" t="s">
        <v>295</v>
      </c>
      <c r="C68" s="80" t="s">
        <v>23</v>
      </c>
      <c r="D68" s="10" t="s">
        <v>123</v>
      </c>
      <c r="E68" s="9" t="s">
        <v>24</v>
      </c>
      <c r="F68" s="7">
        <v>92</v>
      </c>
      <c r="G68" s="64"/>
      <c r="H68" s="39">
        <f>F68*G68</f>
        <v>0</v>
      </c>
    </row>
    <row r="69" spans="1:8" s="1" customFormat="1" ht="37.5" customHeight="1">
      <c r="A69" s="35">
        <v>40</v>
      </c>
      <c r="B69" s="71" t="s">
        <v>295</v>
      </c>
      <c r="C69" s="80" t="s">
        <v>23</v>
      </c>
      <c r="D69" s="10" t="s">
        <v>133</v>
      </c>
      <c r="E69" s="9" t="s">
        <v>24</v>
      </c>
      <c r="F69" s="7">
        <v>21</v>
      </c>
      <c r="G69" s="64"/>
      <c r="H69" s="39">
        <f>F69*G69</f>
        <v>0</v>
      </c>
    </row>
    <row r="70" spans="1:8" ht="15" customHeight="1">
      <c r="A70" s="45"/>
      <c r="B70" s="70"/>
      <c r="C70" s="19"/>
      <c r="D70" s="20" t="s">
        <v>124</v>
      </c>
      <c r="E70" s="19" t="s">
        <v>10</v>
      </c>
      <c r="F70" s="21" t="s">
        <v>10</v>
      </c>
      <c r="G70" s="21" t="s">
        <v>10</v>
      </c>
      <c r="H70" s="41" t="s">
        <v>10</v>
      </c>
    </row>
    <row r="71" spans="1:8" ht="31.5" customHeight="1">
      <c r="A71" s="35">
        <v>41</v>
      </c>
      <c r="B71" s="71" t="s">
        <v>296</v>
      </c>
      <c r="C71" s="80" t="s">
        <v>125</v>
      </c>
      <c r="D71" s="10" t="s">
        <v>126</v>
      </c>
      <c r="E71" s="9" t="s">
        <v>24</v>
      </c>
      <c r="F71" s="7">
        <v>128.4</v>
      </c>
      <c r="G71" s="64"/>
      <c r="H71" s="39">
        <f>F71*G71</f>
        <v>0</v>
      </c>
    </row>
    <row r="72" spans="1:8" ht="14.25" customHeight="1">
      <c r="A72" s="90" t="s">
        <v>49</v>
      </c>
      <c r="B72" s="91"/>
      <c r="C72" s="92"/>
      <c r="D72" s="92"/>
      <c r="E72" s="92"/>
      <c r="F72" s="92"/>
      <c r="G72" s="92"/>
      <c r="H72" s="93"/>
    </row>
    <row r="73" spans="1:8" ht="15" customHeight="1">
      <c r="A73" s="37"/>
      <c r="B73" s="73"/>
      <c r="C73" s="3"/>
      <c r="D73" s="4" t="s">
        <v>195</v>
      </c>
      <c r="E73" s="3" t="s">
        <v>10</v>
      </c>
      <c r="F73" s="23" t="s">
        <v>10</v>
      </c>
      <c r="G73" s="23" t="s">
        <v>10</v>
      </c>
      <c r="H73" s="42" t="s">
        <v>10</v>
      </c>
    </row>
    <row r="74" spans="1:8" ht="15" customHeight="1">
      <c r="A74" s="40"/>
      <c r="B74" s="75"/>
      <c r="C74" s="19"/>
      <c r="D74" s="20" t="s">
        <v>0</v>
      </c>
      <c r="E74" s="19" t="s">
        <v>10</v>
      </c>
      <c r="F74" s="21" t="s">
        <v>10</v>
      </c>
      <c r="G74" s="21" t="s">
        <v>10</v>
      </c>
      <c r="H74" s="41" t="s">
        <v>10</v>
      </c>
    </row>
    <row r="75" spans="1:8" ht="38.25" customHeight="1">
      <c r="A75" s="79">
        <v>42</v>
      </c>
      <c r="B75" s="72" t="s">
        <v>297</v>
      </c>
      <c r="C75" s="80" t="s">
        <v>31</v>
      </c>
      <c r="D75" s="10" t="s">
        <v>127</v>
      </c>
      <c r="E75" s="9" t="s">
        <v>7</v>
      </c>
      <c r="F75" s="24">
        <v>3043.2</v>
      </c>
      <c r="G75" s="64"/>
      <c r="H75" s="39">
        <f>F75*G75</f>
        <v>0</v>
      </c>
    </row>
    <row r="76" spans="1:8" ht="21" customHeight="1">
      <c r="A76" s="79">
        <v>43</v>
      </c>
      <c r="B76" s="72" t="s">
        <v>297</v>
      </c>
      <c r="C76" s="80" t="s">
        <v>31</v>
      </c>
      <c r="D76" s="10" t="s">
        <v>128</v>
      </c>
      <c r="E76" s="9" t="s">
        <v>7</v>
      </c>
      <c r="F76" s="24">
        <v>608.16</v>
      </c>
      <c r="G76" s="64"/>
      <c r="H76" s="39">
        <f t="shared" ref="H76:H80" si="4">F76*G76</f>
        <v>0</v>
      </c>
    </row>
    <row r="77" spans="1:8" ht="21" customHeight="1">
      <c r="A77" s="79">
        <v>44</v>
      </c>
      <c r="B77" s="72" t="s">
        <v>298</v>
      </c>
      <c r="C77" s="80" t="s">
        <v>30</v>
      </c>
      <c r="D77" s="10" t="s">
        <v>134</v>
      </c>
      <c r="E77" s="9" t="s">
        <v>7</v>
      </c>
      <c r="F77" s="24">
        <v>2884.05</v>
      </c>
      <c r="G77" s="64"/>
      <c r="H77" s="39">
        <f t="shared" si="4"/>
        <v>0</v>
      </c>
    </row>
    <row r="78" spans="1:8" ht="49.9" customHeight="1">
      <c r="A78" s="35">
        <v>45</v>
      </c>
      <c r="B78" s="71" t="s">
        <v>299</v>
      </c>
      <c r="C78" s="81" t="s">
        <v>178</v>
      </c>
      <c r="D78" s="6" t="s">
        <v>359</v>
      </c>
      <c r="E78" s="5" t="s">
        <v>24</v>
      </c>
      <c r="F78" s="24">
        <v>832</v>
      </c>
      <c r="G78" s="64"/>
      <c r="H78" s="39">
        <f t="shared" si="4"/>
        <v>0</v>
      </c>
    </row>
    <row r="79" spans="1:8" ht="24" customHeight="1">
      <c r="A79" s="79">
        <v>46</v>
      </c>
      <c r="B79" s="72" t="s">
        <v>280</v>
      </c>
      <c r="C79" s="80" t="s">
        <v>136</v>
      </c>
      <c r="D79" s="10" t="s">
        <v>135</v>
      </c>
      <c r="E79" s="9" t="s">
        <v>6</v>
      </c>
      <c r="F79" s="24">
        <v>550.41</v>
      </c>
      <c r="G79" s="64"/>
      <c r="H79" s="39">
        <f t="shared" si="4"/>
        <v>0</v>
      </c>
    </row>
    <row r="80" spans="1:8" ht="24" customHeight="1">
      <c r="A80" s="79">
        <v>47</v>
      </c>
      <c r="B80" s="72" t="s">
        <v>280</v>
      </c>
      <c r="C80" s="80" t="s">
        <v>136</v>
      </c>
      <c r="D80" s="10" t="s">
        <v>137</v>
      </c>
      <c r="E80" s="9" t="s">
        <v>6</v>
      </c>
      <c r="F80" s="24">
        <v>183.47</v>
      </c>
      <c r="G80" s="64"/>
      <c r="H80" s="39">
        <f t="shared" si="4"/>
        <v>0</v>
      </c>
    </row>
    <row r="81" spans="1:8" ht="15" customHeight="1">
      <c r="A81" s="43"/>
      <c r="B81" s="74"/>
      <c r="C81" s="3"/>
      <c r="D81" s="25" t="s">
        <v>196</v>
      </c>
      <c r="E81" s="3" t="s">
        <v>10</v>
      </c>
      <c r="F81" s="26" t="s">
        <v>10</v>
      </c>
      <c r="G81" s="26" t="s">
        <v>10</v>
      </c>
      <c r="H81" s="44" t="s">
        <v>10</v>
      </c>
    </row>
    <row r="82" spans="1:8" ht="15" customHeight="1">
      <c r="A82" s="45"/>
      <c r="B82" s="70"/>
      <c r="C82" s="19"/>
      <c r="D82" s="27" t="s">
        <v>1</v>
      </c>
      <c r="E82" s="19" t="s">
        <v>10</v>
      </c>
      <c r="F82" s="28" t="s">
        <v>186</v>
      </c>
      <c r="G82" s="28" t="s">
        <v>10</v>
      </c>
      <c r="H82" s="46" t="s">
        <v>10</v>
      </c>
    </row>
    <row r="83" spans="1:8" ht="20.25" customHeight="1">
      <c r="A83" s="79">
        <v>48</v>
      </c>
      <c r="B83" s="72" t="s">
        <v>300</v>
      </c>
      <c r="C83" s="80" t="s">
        <v>33</v>
      </c>
      <c r="D83" s="10" t="s">
        <v>47</v>
      </c>
      <c r="E83" s="9" t="s">
        <v>11</v>
      </c>
      <c r="F83" s="24">
        <v>27066</v>
      </c>
      <c r="G83" s="64"/>
      <c r="H83" s="39">
        <f>F83*G83</f>
        <v>0</v>
      </c>
    </row>
    <row r="84" spans="1:8" ht="23.25" customHeight="1">
      <c r="A84" s="79">
        <v>49</v>
      </c>
      <c r="B84" s="72" t="s">
        <v>300</v>
      </c>
      <c r="C84" s="80" t="s">
        <v>33</v>
      </c>
      <c r="D84" s="10" t="s">
        <v>139</v>
      </c>
      <c r="E84" s="9" t="s">
        <v>11</v>
      </c>
      <c r="F84" s="24">
        <v>73492</v>
      </c>
      <c r="G84" s="64"/>
      <c r="H84" s="39">
        <f t="shared" ref="H84:H90" si="5">F84*G84</f>
        <v>0</v>
      </c>
    </row>
    <row r="85" spans="1:8" ht="23.25" customHeight="1">
      <c r="A85" s="79">
        <v>50</v>
      </c>
      <c r="B85" s="72" t="s">
        <v>300</v>
      </c>
      <c r="C85" s="80" t="s">
        <v>33</v>
      </c>
      <c r="D85" s="10" t="s">
        <v>146</v>
      </c>
      <c r="E85" s="9" t="s">
        <v>11</v>
      </c>
      <c r="F85" s="24">
        <v>360</v>
      </c>
      <c r="G85" s="64"/>
      <c r="H85" s="39">
        <f t="shared" si="5"/>
        <v>0</v>
      </c>
    </row>
    <row r="86" spans="1:8" ht="23.25" customHeight="1">
      <c r="A86" s="79">
        <v>51</v>
      </c>
      <c r="B86" s="72" t="s">
        <v>300</v>
      </c>
      <c r="C86" s="80" t="s">
        <v>33</v>
      </c>
      <c r="D86" s="10" t="s">
        <v>140</v>
      </c>
      <c r="E86" s="9" t="s">
        <v>11</v>
      </c>
      <c r="F86" s="24">
        <v>77210</v>
      </c>
      <c r="G86" s="64"/>
      <c r="H86" s="39">
        <f t="shared" si="5"/>
        <v>0</v>
      </c>
    </row>
    <row r="87" spans="1:8" ht="23.25" customHeight="1">
      <c r="A87" s="79">
        <v>52</v>
      </c>
      <c r="B87" s="72" t="s">
        <v>300</v>
      </c>
      <c r="C87" s="80" t="s">
        <v>33</v>
      </c>
      <c r="D87" s="10" t="s">
        <v>29</v>
      </c>
      <c r="E87" s="9" t="s">
        <v>11</v>
      </c>
      <c r="F87" s="24">
        <v>6456</v>
      </c>
      <c r="G87" s="64"/>
      <c r="H87" s="39">
        <f t="shared" si="5"/>
        <v>0</v>
      </c>
    </row>
    <row r="88" spans="1:8" ht="23.25" customHeight="1">
      <c r="A88" s="79">
        <v>53</v>
      </c>
      <c r="B88" s="72" t="s">
        <v>300</v>
      </c>
      <c r="C88" s="80" t="s">
        <v>33</v>
      </c>
      <c r="D88" s="10" t="s">
        <v>141</v>
      </c>
      <c r="E88" s="9" t="s">
        <v>11</v>
      </c>
      <c r="F88" s="24">
        <v>3168</v>
      </c>
      <c r="G88" s="64"/>
      <c r="H88" s="39">
        <f t="shared" si="5"/>
        <v>0</v>
      </c>
    </row>
    <row r="89" spans="1:8" ht="23.25" customHeight="1">
      <c r="A89" s="79">
        <v>54</v>
      </c>
      <c r="B89" s="72" t="s">
        <v>300</v>
      </c>
      <c r="C89" s="80" t="s">
        <v>33</v>
      </c>
      <c r="D89" s="10" t="s">
        <v>142</v>
      </c>
      <c r="E89" s="9" t="s">
        <v>11</v>
      </c>
      <c r="F89" s="24">
        <v>1516</v>
      </c>
      <c r="G89" s="64"/>
      <c r="H89" s="39">
        <f t="shared" si="5"/>
        <v>0</v>
      </c>
    </row>
    <row r="90" spans="1:8" ht="23.25" customHeight="1">
      <c r="A90" s="79">
        <v>55</v>
      </c>
      <c r="B90" s="72" t="s">
        <v>301</v>
      </c>
      <c r="C90" s="80" t="s">
        <v>34</v>
      </c>
      <c r="D90" s="10" t="s">
        <v>32</v>
      </c>
      <c r="E90" s="9" t="s">
        <v>48</v>
      </c>
      <c r="F90" s="24">
        <v>215</v>
      </c>
      <c r="G90" s="64"/>
      <c r="H90" s="39">
        <f t="shared" si="5"/>
        <v>0</v>
      </c>
    </row>
    <row r="91" spans="1:8" ht="15" customHeight="1">
      <c r="A91" s="43"/>
      <c r="B91" s="74"/>
      <c r="C91" s="3"/>
      <c r="D91" s="29" t="s">
        <v>197</v>
      </c>
      <c r="E91" s="3" t="s">
        <v>10</v>
      </c>
      <c r="F91" s="26" t="s">
        <v>10</v>
      </c>
      <c r="G91" s="26" t="s">
        <v>10</v>
      </c>
      <c r="H91" s="44" t="s">
        <v>10</v>
      </c>
    </row>
    <row r="92" spans="1:8" ht="15" customHeight="1">
      <c r="A92" s="45"/>
      <c r="B92" s="70"/>
      <c r="C92" s="19"/>
      <c r="D92" s="30" t="s">
        <v>2</v>
      </c>
      <c r="E92" s="19" t="s">
        <v>10</v>
      </c>
      <c r="F92" s="28" t="s">
        <v>10</v>
      </c>
      <c r="G92" s="28" t="s">
        <v>10</v>
      </c>
      <c r="H92" s="46" t="s">
        <v>10</v>
      </c>
    </row>
    <row r="93" spans="1:8" ht="23.25" customHeight="1">
      <c r="A93" s="79">
        <v>56</v>
      </c>
      <c r="B93" s="72" t="s">
        <v>302</v>
      </c>
      <c r="C93" s="80" t="s">
        <v>58</v>
      </c>
      <c r="D93" s="10" t="s">
        <v>143</v>
      </c>
      <c r="E93" s="9" t="s">
        <v>7</v>
      </c>
      <c r="F93" s="7">
        <v>303.7</v>
      </c>
      <c r="G93" s="64"/>
      <c r="H93" s="39">
        <f>F93*G93</f>
        <v>0</v>
      </c>
    </row>
    <row r="94" spans="1:8" ht="23.25" customHeight="1">
      <c r="A94" s="79">
        <v>57</v>
      </c>
      <c r="B94" s="72" t="s">
        <v>302</v>
      </c>
      <c r="C94" s="80" t="s">
        <v>58</v>
      </c>
      <c r="D94" s="10" t="s">
        <v>144</v>
      </c>
      <c r="E94" s="9" t="s">
        <v>7</v>
      </c>
      <c r="F94" s="7">
        <v>403</v>
      </c>
      <c r="G94" s="64"/>
      <c r="H94" s="39">
        <f t="shared" ref="H94:H99" si="6">F94*G94</f>
        <v>0</v>
      </c>
    </row>
    <row r="95" spans="1:8" ht="23.25" customHeight="1">
      <c r="A95" s="79">
        <v>58</v>
      </c>
      <c r="B95" s="72" t="s">
        <v>302</v>
      </c>
      <c r="C95" s="80" t="s">
        <v>58</v>
      </c>
      <c r="D95" s="10" t="s">
        <v>145</v>
      </c>
      <c r="E95" s="9" t="s">
        <v>7</v>
      </c>
      <c r="F95" s="7">
        <v>2.96</v>
      </c>
      <c r="G95" s="64"/>
      <c r="H95" s="39">
        <f t="shared" si="6"/>
        <v>0</v>
      </c>
    </row>
    <row r="96" spans="1:8" ht="23.25" customHeight="1">
      <c r="A96" s="79">
        <v>59</v>
      </c>
      <c r="B96" s="72" t="s">
        <v>302</v>
      </c>
      <c r="C96" s="80" t="s">
        <v>58</v>
      </c>
      <c r="D96" s="10" t="s">
        <v>147</v>
      </c>
      <c r="E96" s="9" t="s">
        <v>7</v>
      </c>
      <c r="F96" s="7">
        <v>278.8</v>
      </c>
      <c r="G96" s="64"/>
      <c r="H96" s="39">
        <f t="shared" si="6"/>
        <v>0</v>
      </c>
    </row>
    <row r="97" spans="1:8" ht="23.25" customHeight="1">
      <c r="A97" s="79">
        <v>60</v>
      </c>
      <c r="B97" s="72" t="s">
        <v>302</v>
      </c>
      <c r="C97" s="80" t="s">
        <v>58</v>
      </c>
      <c r="D97" s="10" t="s">
        <v>27</v>
      </c>
      <c r="E97" s="9" t="s">
        <v>7</v>
      </c>
      <c r="F97" s="7">
        <v>52.5</v>
      </c>
      <c r="G97" s="64"/>
      <c r="H97" s="39">
        <f t="shared" si="6"/>
        <v>0</v>
      </c>
    </row>
    <row r="98" spans="1:8" ht="23.25" customHeight="1">
      <c r="A98" s="79">
        <v>61</v>
      </c>
      <c r="B98" s="72" t="s">
        <v>302</v>
      </c>
      <c r="C98" s="80" t="s">
        <v>58</v>
      </c>
      <c r="D98" s="10" t="s">
        <v>148</v>
      </c>
      <c r="E98" s="9" t="s">
        <v>7</v>
      </c>
      <c r="F98" s="7">
        <v>26.2</v>
      </c>
      <c r="G98" s="64"/>
      <c r="H98" s="39">
        <f t="shared" si="6"/>
        <v>0</v>
      </c>
    </row>
    <row r="99" spans="1:8" ht="23.25" customHeight="1">
      <c r="A99" s="79">
        <v>62</v>
      </c>
      <c r="B99" s="72" t="s">
        <v>302</v>
      </c>
      <c r="C99" s="80" t="s">
        <v>58</v>
      </c>
      <c r="D99" s="10" t="s">
        <v>149</v>
      </c>
      <c r="E99" s="9" t="s">
        <v>7</v>
      </c>
      <c r="F99" s="7">
        <v>26.6</v>
      </c>
      <c r="G99" s="64"/>
      <c r="H99" s="39">
        <f t="shared" si="6"/>
        <v>0</v>
      </c>
    </row>
    <row r="100" spans="1:8" ht="15" customHeight="1">
      <c r="A100" s="45"/>
      <c r="B100" s="70"/>
      <c r="C100" s="19"/>
      <c r="D100" s="30" t="s">
        <v>14</v>
      </c>
      <c r="E100" s="19" t="s">
        <v>10</v>
      </c>
      <c r="F100" s="28" t="s">
        <v>10</v>
      </c>
      <c r="G100" s="28" t="s">
        <v>10</v>
      </c>
      <c r="H100" s="46" t="s">
        <v>10</v>
      </c>
    </row>
    <row r="101" spans="1:8" ht="22.5" customHeight="1">
      <c r="A101" s="79">
        <v>63</v>
      </c>
      <c r="B101" s="72" t="s">
        <v>303</v>
      </c>
      <c r="C101" s="81" t="s">
        <v>39</v>
      </c>
      <c r="D101" s="6" t="s">
        <v>26</v>
      </c>
      <c r="E101" s="5" t="s">
        <v>7</v>
      </c>
      <c r="F101" s="24">
        <v>77.48</v>
      </c>
      <c r="G101" s="64"/>
      <c r="H101" s="39">
        <f>F101*G101</f>
        <v>0</v>
      </c>
    </row>
    <row r="102" spans="1:8" ht="15" customHeight="1">
      <c r="A102" s="45"/>
      <c r="B102" s="70"/>
      <c r="C102" s="19"/>
      <c r="D102" s="30" t="s">
        <v>60</v>
      </c>
      <c r="E102" s="19" t="s">
        <v>10</v>
      </c>
      <c r="F102" s="28" t="s">
        <v>10</v>
      </c>
      <c r="G102" s="28" t="s">
        <v>10</v>
      </c>
      <c r="H102" s="46" t="s">
        <v>10</v>
      </c>
    </row>
    <row r="103" spans="1:8" ht="29.25" customHeight="1">
      <c r="A103" s="79">
        <v>64</v>
      </c>
      <c r="B103" s="72" t="s">
        <v>305</v>
      </c>
      <c r="C103" s="5" t="s">
        <v>59</v>
      </c>
      <c r="D103" s="6" t="s">
        <v>150</v>
      </c>
      <c r="E103" s="5" t="s">
        <v>48</v>
      </c>
      <c r="F103" s="7">
        <v>24</v>
      </c>
      <c r="G103" s="64"/>
      <c r="H103" s="39">
        <f>F103*G103</f>
        <v>0</v>
      </c>
    </row>
    <row r="104" spans="1:8" ht="29.25" customHeight="1">
      <c r="A104" s="79">
        <v>65</v>
      </c>
      <c r="B104" s="72" t="s">
        <v>305</v>
      </c>
      <c r="C104" s="5" t="s">
        <v>59</v>
      </c>
      <c r="D104" s="6" t="s">
        <v>151</v>
      </c>
      <c r="E104" s="5" t="s">
        <v>48</v>
      </c>
      <c r="F104" s="7">
        <v>12</v>
      </c>
      <c r="G104" s="64"/>
      <c r="H104" s="39">
        <f t="shared" ref="H104:H105" si="7">F104*G104</f>
        <v>0</v>
      </c>
    </row>
    <row r="105" spans="1:8" ht="33" customHeight="1">
      <c r="A105" s="79">
        <v>66</v>
      </c>
      <c r="B105" s="72" t="s">
        <v>304</v>
      </c>
      <c r="C105" s="80" t="s">
        <v>61</v>
      </c>
      <c r="D105" s="10" t="s">
        <v>62</v>
      </c>
      <c r="E105" s="9" t="s">
        <v>24</v>
      </c>
      <c r="F105" s="7">
        <v>152.6</v>
      </c>
      <c r="G105" s="64"/>
      <c r="H105" s="39">
        <f t="shared" si="7"/>
        <v>0</v>
      </c>
    </row>
    <row r="106" spans="1:8" ht="15" customHeight="1">
      <c r="A106" s="43"/>
      <c r="B106" s="74"/>
      <c r="C106" s="3"/>
      <c r="D106" s="4" t="s">
        <v>198</v>
      </c>
      <c r="E106" s="3" t="s">
        <v>10</v>
      </c>
      <c r="F106" s="26" t="s">
        <v>10</v>
      </c>
      <c r="G106" s="26" t="s">
        <v>10</v>
      </c>
      <c r="H106" s="44" t="s">
        <v>10</v>
      </c>
    </row>
    <row r="107" spans="1:8" ht="15" customHeight="1">
      <c r="A107" s="45"/>
      <c r="B107" s="70"/>
      <c r="C107" s="19"/>
      <c r="D107" s="20" t="s">
        <v>35</v>
      </c>
      <c r="E107" s="19" t="s">
        <v>10</v>
      </c>
      <c r="F107" s="28" t="s">
        <v>10</v>
      </c>
      <c r="G107" s="28" t="s">
        <v>10</v>
      </c>
      <c r="H107" s="46" t="s">
        <v>10</v>
      </c>
    </row>
    <row r="108" spans="1:8" ht="24.75" customHeight="1">
      <c r="A108" s="79">
        <v>67</v>
      </c>
      <c r="B108" s="72" t="s">
        <v>306</v>
      </c>
      <c r="C108" s="80" t="s">
        <v>40</v>
      </c>
      <c r="D108" s="6" t="s">
        <v>3</v>
      </c>
      <c r="E108" s="5" t="s">
        <v>6</v>
      </c>
      <c r="F108" s="24">
        <v>957.38</v>
      </c>
      <c r="G108" s="64"/>
      <c r="H108" s="39">
        <f>F108*G108</f>
        <v>0</v>
      </c>
    </row>
    <row r="109" spans="1:8" ht="15" customHeight="1">
      <c r="A109" s="45"/>
      <c r="B109" s="70"/>
      <c r="C109" s="19"/>
      <c r="D109" s="20" t="s">
        <v>36</v>
      </c>
      <c r="E109" s="19" t="s">
        <v>10</v>
      </c>
      <c r="F109" s="28" t="s">
        <v>10</v>
      </c>
      <c r="G109" s="28" t="s">
        <v>10</v>
      </c>
      <c r="H109" s="46" t="s">
        <v>10</v>
      </c>
    </row>
    <row r="110" spans="1:8" ht="35.25" customHeight="1">
      <c r="A110" s="35">
        <v>68</v>
      </c>
      <c r="B110" s="71" t="s">
        <v>307</v>
      </c>
      <c r="C110" s="81" t="s">
        <v>41</v>
      </c>
      <c r="D110" s="6" t="s">
        <v>28</v>
      </c>
      <c r="E110" s="5" t="s">
        <v>6</v>
      </c>
      <c r="F110" s="24">
        <v>702.23</v>
      </c>
      <c r="G110" s="64"/>
      <c r="H110" s="39">
        <f>F110*G110</f>
        <v>0</v>
      </c>
    </row>
    <row r="111" spans="1:8" ht="15" customHeight="1">
      <c r="A111" s="45"/>
      <c r="B111" s="70"/>
      <c r="C111" s="19"/>
      <c r="D111" s="20" t="s">
        <v>9</v>
      </c>
      <c r="E111" s="19" t="s">
        <v>10</v>
      </c>
      <c r="F111" s="19" t="s">
        <v>10</v>
      </c>
      <c r="G111" s="19" t="s">
        <v>10</v>
      </c>
      <c r="H111" s="47" t="s">
        <v>10</v>
      </c>
    </row>
    <row r="112" spans="1:8" ht="21.75" customHeight="1">
      <c r="A112" s="35">
        <v>69</v>
      </c>
      <c r="B112" s="71" t="s">
        <v>289</v>
      </c>
      <c r="C112" s="81" t="s">
        <v>42</v>
      </c>
      <c r="D112" s="10" t="s">
        <v>152</v>
      </c>
      <c r="E112" s="5" t="s">
        <v>6</v>
      </c>
      <c r="F112" s="7">
        <v>489</v>
      </c>
      <c r="G112" s="64"/>
      <c r="H112" s="39">
        <f>F112*G112</f>
        <v>0</v>
      </c>
    </row>
    <row r="113" spans="1:10" ht="21.75" customHeight="1">
      <c r="A113" s="35">
        <v>70</v>
      </c>
      <c r="B113" s="71" t="s">
        <v>290</v>
      </c>
      <c r="C113" s="81" t="s">
        <v>42</v>
      </c>
      <c r="D113" s="10" t="s">
        <v>104</v>
      </c>
      <c r="E113" s="5" t="s">
        <v>6</v>
      </c>
      <c r="F113" s="7">
        <v>489</v>
      </c>
      <c r="G113" s="64"/>
      <c r="H113" s="39">
        <f>F113*G113</f>
        <v>0</v>
      </c>
      <c r="I113" s="31"/>
      <c r="J113" s="31"/>
    </row>
    <row r="114" spans="1:10" ht="15" customHeight="1">
      <c r="A114" s="45"/>
      <c r="B114" s="70"/>
      <c r="C114" s="19"/>
      <c r="D114" s="20" t="s">
        <v>38</v>
      </c>
      <c r="E114" s="19" t="s">
        <v>10</v>
      </c>
      <c r="F114" s="19" t="s">
        <v>10</v>
      </c>
      <c r="G114" s="19" t="s">
        <v>10</v>
      </c>
      <c r="H114" s="47" t="s">
        <v>10</v>
      </c>
    </row>
    <row r="115" spans="1:10" ht="21.75" customHeight="1">
      <c r="A115" s="35">
        <v>71</v>
      </c>
      <c r="B115" s="71" t="s">
        <v>280</v>
      </c>
      <c r="C115" s="81" t="s">
        <v>63</v>
      </c>
      <c r="D115" s="6" t="s">
        <v>348</v>
      </c>
      <c r="E115" s="5" t="s">
        <v>6</v>
      </c>
      <c r="F115" s="7">
        <v>216.43</v>
      </c>
      <c r="G115" s="64"/>
      <c r="H115" s="39">
        <f>F115*G115</f>
        <v>0</v>
      </c>
    </row>
    <row r="116" spans="1:10" ht="30" customHeight="1">
      <c r="A116" s="43"/>
      <c r="B116" s="74"/>
      <c r="C116" s="3"/>
      <c r="D116" s="29" t="s">
        <v>199</v>
      </c>
      <c r="E116" s="3" t="s">
        <v>10</v>
      </c>
      <c r="F116" s="3" t="s">
        <v>10</v>
      </c>
      <c r="G116" s="3" t="s">
        <v>10</v>
      </c>
      <c r="H116" s="38" t="s">
        <v>10</v>
      </c>
    </row>
    <row r="117" spans="1:10" ht="23.25" customHeight="1">
      <c r="A117" s="35">
        <v>72</v>
      </c>
      <c r="B117" s="71" t="s">
        <v>308</v>
      </c>
      <c r="C117" s="81" t="s">
        <v>179</v>
      </c>
      <c r="D117" s="6" t="s">
        <v>349</v>
      </c>
      <c r="E117" s="5" t="s">
        <v>48</v>
      </c>
      <c r="F117" s="7">
        <v>1</v>
      </c>
      <c r="G117" s="64"/>
      <c r="H117" s="39">
        <f>F117*G117</f>
        <v>0</v>
      </c>
    </row>
    <row r="118" spans="1:10" ht="23.25" customHeight="1">
      <c r="A118" s="35">
        <v>73</v>
      </c>
      <c r="B118" s="71" t="s">
        <v>308</v>
      </c>
      <c r="C118" s="81" t="s">
        <v>179</v>
      </c>
      <c r="D118" s="6" t="s">
        <v>350</v>
      </c>
      <c r="E118" s="5" t="s">
        <v>48</v>
      </c>
      <c r="F118" s="7">
        <v>2</v>
      </c>
      <c r="G118" s="64"/>
      <c r="H118" s="39">
        <f t="shared" ref="H118:H121" si="8">F118*G118</f>
        <v>0</v>
      </c>
    </row>
    <row r="119" spans="1:10" ht="23.25" customHeight="1">
      <c r="A119" s="35">
        <v>74</v>
      </c>
      <c r="B119" s="71" t="s">
        <v>308</v>
      </c>
      <c r="C119" s="81" t="s">
        <v>179</v>
      </c>
      <c r="D119" s="6" t="s">
        <v>351</v>
      </c>
      <c r="E119" s="5" t="s">
        <v>48</v>
      </c>
      <c r="F119" s="7">
        <v>3</v>
      </c>
      <c r="G119" s="64"/>
      <c r="H119" s="39">
        <f t="shared" si="8"/>
        <v>0</v>
      </c>
    </row>
    <row r="120" spans="1:10" ht="23.25" customHeight="1">
      <c r="A120" s="35">
        <v>75</v>
      </c>
      <c r="B120" s="71" t="s">
        <v>308</v>
      </c>
      <c r="C120" s="81" t="s">
        <v>179</v>
      </c>
      <c r="D120" s="6" t="s">
        <v>356</v>
      </c>
      <c r="E120" s="5" t="s">
        <v>48</v>
      </c>
      <c r="F120" s="7">
        <v>4</v>
      </c>
      <c r="G120" s="64"/>
      <c r="H120" s="39">
        <f t="shared" si="8"/>
        <v>0</v>
      </c>
    </row>
    <row r="121" spans="1:10" ht="23.25" customHeight="1">
      <c r="A121" s="35">
        <v>76</v>
      </c>
      <c r="B121" s="71" t="s">
        <v>308</v>
      </c>
      <c r="C121" s="81" t="s">
        <v>179</v>
      </c>
      <c r="D121" s="6" t="s">
        <v>357</v>
      </c>
      <c r="E121" s="5" t="s">
        <v>48</v>
      </c>
      <c r="F121" s="7">
        <v>2</v>
      </c>
      <c r="G121" s="64"/>
      <c r="H121" s="39">
        <f t="shared" si="8"/>
        <v>0</v>
      </c>
    </row>
    <row r="122" spans="1:10" ht="12" customHeight="1">
      <c r="A122" s="43"/>
      <c r="B122" s="74"/>
      <c r="C122" s="3"/>
      <c r="D122" s="29" t="s">
        <v>200</v>
      </c>
      <c r="E122" s="3" t="s">
        <v>10</v>
      </c>
      <c r="F122" s="3" t="s">
        <v>10</v>
      </c>
      <c r="G122" s="3" t="s">
        <v>10</v>
      </c>
      <c r="H122" s="38" t="s">
        <v>10</v>
      </c>
    </row>
    <row r="123" spans="1:10" ht="21" customHeight="1">
      <c r="A123" s="35">
        <v>77</v>
      </c>
      <c r="B123" s="71" t="s">
        <v>280</v>
      </c>
      <c r="C123" s="81" t="s">
        <v>180</v>
      </c>
      <c r="D123" s="6" t="s">
        <v>358</v>
      </c>
      <c r="E123" s="5" t="s">
        <v>24</v>
      </c>
      <c r="F123" s="7">
        <v>23</v>
      </c>
      <c r="G123" s="64"/>
      <c r="H123" s="39">
        <f>F123*G123</f>
        <v>0</v>
      </c>
    </row>
    <row r="124" spans="1:10" ht="15" customHeight="1">
      <c r="A124" s="43"/>
      <c r="B124" s="74"/>
      <c r="C124" s="3"/>
      <c r="D124" s="29" t="s">
        <v>201</v>
      </c>
      <c r="E124" s="3" t="s">
        <v>10</v>
      </c>
      <c r="F124" s="26" t="s">
        <v>10</v>
      </c>
      <c r="G124" s="26" t="s">
        <v>10</v>
      </c>
      <c r="H124" s="44" t="s">
        <v>10</v>
      </c>
    </row>
    <row r="125" spans="1:10" ht="15" customHeight="1">
      <c r="A125" s="45"/>
      <c r="B125" s="70"/>
      <c r="C125" s="19"/>
      <c r="D125" s="30" t="s">
        <v>37</v>
      </c>
      <c r="E125" s="19" t="s">
        <v>10</v>
      </c>
      <c r="F125" s="28" t="s">
        <v>10</v>
      </c>
      <c r="G125" s="28" t="s">
        <v>10</v>
      </c>
      <c r="H125" s="46" t="s">
        <v>10</v>
      </c>
    </row>
    <row r="126" spans="1:10" ht="21.75" customHeight="1">
      <c r="A126" s="35">
        <v>78</v>
      </c>
      <c r="B126" s="71" t="s">
        <v>309</v>
      </c>
      <c r="C126" s="81" t="s">
        <v>273</v>
      </c>
      <c r="D126" s="6" t="s">
        <v>183</v>
      </c>
      <c r="E126" s="5" t="s">
        <v>48</v>
      </c>
      <c r="F126" s="7">
        <v>4</v>
      </c>
      <c r="G126" s="64"/>
      <c r="H126" s="39">
        <f>F126*G126</f>
        <v>0</v>
      </c>
    </row>
    <row r="127" spans="1:10" ht="21.75" customHeight="1">
      <c r="A127" s="35">
        <v>79</v>
      </c>
      <c r="B127" s="71" t="s">
        <v>280</v>
      </c>
      <c r="C127" s="81" t="s">
        <v>274</v>
      </c>
      <c r="D127" s="6" t="s">
        <v>153</v>
      </c>
      <c r="E127" s="5" t="s">
        <v>24</v>
      </c>
      <c r="F127" s="7">
        <v>64</v>
      </c>
      <c r="G127" s="64"/>
      <c r="H127" s="39">
        <f t="shared" ref="H127:H130" si="9">F127*G127</f>
        <v>0</v>
      </c>
    </row>
    <row r="128" spans="1:10" ht="21.75" customHeight="1">
      <c r="A128" s="35">
        <v>80</v>
      </c>
      <c r="B128" s="71" t="s">
        <v>280</v>
      </c>
      <c r="C128" s="81" t="s">
        <v>50</v>
      </c>
      <c r="D128" s="6" t="s">
        <v>64</v>
      </c>
      <c r="E128" s="5" t="s">
        <v>24</v>
      </c>
      <c r="F128" s="50">
        <v>166</v>
      </c>
      <c r="G128" s="64"/>
      <c r="H128" s="39">
        <f t="shared" si="9"/>
        <v>0</v>
      </c>
    </row>
    <row r="129" spans="1:8" ht="21.75" customHeight="1">
      <c r="A129" s="35">
        <v>81</v>
      </c>
      <c r="B129" s="71" t="s">
        <v>280</v>
      </c>
      <c r="C129" s="81" t="s">
        <v>52</v>
      </c>
      <c r="D129" s="6" t="s">
        <v>51</v>
      </c>
      <c r="E129" s="5" t="s">
        <v>48</v>
      </c>
      <c r="F129" s="7">
        <v>7</v>
      </c>
      <c r="G129" s="64"/>
      <c r="H129" s="39">
        <f t="shared" si="9"/>
        <v>0</v>
      </c>
    </row>
    <row r="130" spans="1:8" ht="21.75" customHeight="1">
      <c r="A130" s="35">
        <v>82</v>
      </c>
      <c r="B130" s="71" t="s">
        <v>280</v>
      </c>
      <c r="C130" s="81" t="s">
        <v>182</v>
      </c>
      <c r="D130" s="6" t="s">
        <v>181</v>
      </c>
      <c r="E130" s="5" t="s">
        <v>24</v>
      </c>
      <c r="F130" s="7">
        <v>50</v>
      </c>
      <c r="G130" s="64"/>
      <c r="H130" s="39">
        <f t="shared" si="9"/>
        <v>0</v>
      </c>
    </row>
    <row r="131" spans="1:8" ht="15" customHeight="1">
      <c r="A131" s="43"/>
      <c r="B131" s="74"/>
      <c r="C131" s="3"/>
      <c r="D131" s="29" t="s">
        <v>202</v>
      </c>
      <c r="E131" s="3" t="s">
        <v>10</v>
      </c>
      <c r="F131" s="26" t="s">
        <v>10</v>
      </c>
      <c r="G131" s="26" t="s">
        <v>10</v>
      </c>
      <c r="H131" s="44" t="s">
        <v>10</v>
      </c>
    </row>
    <row r="132" spans="1:8" ht="15" customHeight="1">
      <c r="A132" s="45"/>
      <c r="B132" s="70"/>
      <c r="C132" s="19"/>
      <c r="D132" s="30" t="s">
        <v>4</v>
      </c>
      <c r="E132" s="19" t="s">
        <v>10</v>
      </c>
      <c r="F132" s="28" t="s">
        <v>10</v>
      </c>
      <c r="G132" s="28" t="s">
        <v>10</v>
      </c>
      <c r="H132" s="46" t="s">
        <v>10</v>
      </c>
    </row>
    <row r="133" spans="1:8" ht="22.5" customHeight="1">
      <c r="A133" s="35">
        <v>83</v>
      </c>
      <c r="B133" s="71" t="s">
        <v>310</v>
      </c>
      <c r="C133" s="81" t="s">
        <v>45</v>
      </c>
      <c r="D133" s="6" t="s">
        <v>154</v>
      </c>
      <c r="E133" s="5" t="s">
        <v>24</v>
      </c>
      <c r="F133" s="7">
        <v>151.36000000000001</v>
      </c>
      <c r="G133" s="64"/>
      <c r="H133" s="39">
        <f>F133*G133</f>
        <v>0</v>
      </c>
    </row>
    <row r="134" spans="1:8" ht="23.25" customHeight="1">
      <c r="A134" s="35">
        <v>84</v>
      </c>
      <c r="B134" s="71" t="s">
        <v>312</v>
      </c>
      <c r="C134" s="81" t="s">
        <v>44</v>
      </c>
      <c r="D134" s="6" t="s">
        <v>155</v>
      </c>
      <c r="E134" s="5" t="s">
        <v>24</v>
      </c>
      <c r="F134" s="7">
        <v>76</v>
      </c>
      <c r="G134" s="64"/>
      <c r="H134" s="39">
        <f t="shared" ref="H134:H137" si="10">F134*G134</f>
        <v>0</v>
      </c>
    </row>
    <row r="135" spans="1:8" ht="23.25" customHeight="1">
      <c r="A135" s="35">
        <v>85</v>
      </c>
      <c r="B135" s="71" t="s">
        <v>311</v>
      </c>
      <c r="C135" s="81" t="s">
        <v>44</v>
      </c>
      <c r="D135" s="6" t="s">
        <v>156</v>
      </c>
      <c r="E135" s="5" t="s">
        <v>24</v>
      </c>
      <c r="F135" s="7">
        <v>76</v>
      </c>
      <c r="G135" s="64"/>
      <c r="H135" s="39">
        <f t="shared" si="10"/>
        <v>0</v>
      </c>
    </row>
    <row r="136" spans="1:8" ht="23.25" customHeight="1">
      <c r="A136" s="35">
        <v>86</v>
      </c>
      <c r="B136" s="71" t="s">
        <v>280</v>
      </c>
      <c r="C136" s="81" t="s">
        <v>43</v>
      </c>
      <c r="D136" s="6" t="s">
        <v>158</v>
      </c>
      <c r="E136" s="5" t="s">
        <v>24</v>
      </c>
      <c r="F136" s="7">
        <v>28</v>
      </c>
      <c r="G136" s="64"/>
      <c r="H136" s="39">
        <f t="shared" si="10"/>
        <v>0</v>
      </c>
    </row>
    <row r="137" spans="1:8" ht="23.25" customHeight="1">
      <c r="A137" s="35">
        <v>87</v>
      </c>
      <c r="B137" s="71" t="s">
        <v>280</v>
      </c>
      <c r="C137" s="81" t="s">
        <v>184</v>
      </c>
      <c r="D137" s="6" t="s">
        <v>157</v>
      </c>
      <c r="E137" s="5" t="s">
        <v>24</v>
      </c>
      <c r="F137" s="7">
        <v>76</v>
      </c>
      <c r="G137" s="64"/>
      <c r="H137" s="39">
        <f t="shared" si="10"/>
        <v>0</v>
      </c>
    </row>
    <row r="138" spans="1:8" ht="15" customHeight="1">
      <c r="A138" s="43"/>
      <c r="B138" s="74"/>
      <c r="C138" s="3"/>
      <c r="D138" s="29" t="s">
        <v>203</v>
      </c>
      <c r="E138" s="3" t="s">
        <v>10</v>
      </c>
      <c r="F138" s="26" t="s">
        <v>10</v>
      </c>
      <c r="G138" s="26" t="s">
        <v>10</v>
      </c>
      <c r="H138" s="44" t="s">
        <v>10</v>
      </c>
    </row>
    <row r="139" spans="1:8" ht="23.25" customHeight="1">
      <c r="A139" s="35">
        <v>88</v>
      </c>
      <c r="B139" s="71" t="s">
        <v>280</v>
      </c>
      <c r="C139" s="81" t="s">
        <v>67</v>
      </c>
      <c r="D139" s="6" t="s">
        <v>159</v>
      </c>
      <c r="E139" s="5" t="s">
        <v>24</v>
      </c>
      <c r="F139" s="7">
        <v>380</v>
      </c>
      <c r="G139" s="64"/>
      <c r="H139" s="39">
        <f>F139*G139</f>
        <v>0</v>
      </c>
    </row>
    <row r="140" spans="1:8" ht="23.25" customHeight="1">
      <c r="A140" s="35">
        <v>89</v>
      </c>
      <c r="B140" s="71" t="s">
        <v>280</v>
      </c>
      <c r="C140" s="81" t="s">
        <v>67</v>
      </c>
      <c r="D140" s="6" t="s">
        <v>160</v>
      </c>
      <c r="E140" s="5" t="s">
        <v>24</v>
      </c>
      <c r="F140" s="7">
        <v>76</v>
      </c>
      <c r="G140" s="64"/>
      <c r="H140" s="39">
        <f t="shared" ref="H140:H144" si="11">F140*G140</f>
        <v>0</v>
      </c>
    </row>
    <row r="141" spans="1:8" ht="23.25" customHeight="1">
      <c r="A141" s="35">
        <v>90</v>
      </c>
      <c r="B141" s="71" t="s">
        <v>280</v>
      </c>
      <c r="C141" s="81" t="s">
        <v>68</v>
      </c>
      <c r="D141" s="6" t="s">
        <v>69</v>
      </c>
      <c r="E141" s="5" t="s">
        <v>24</v>
      </c>
      <c r="F141" s="7">
        <v>56</v>
      </c>
      <c r="G141" s="64"/>
      <c r="H141" s="39">
        <f t="shared" si="11"/>
        <v>0</v>
      </c>
    </row>
    <row r="142" spans="1:8" ht="19.5" customHeight="1">
      <c r="A142" s="35">
        <v>91</v>
      </c>
      <c r="B142" s="71" t="s">
        <v>280</v>
      </c>
      <c r="C142" s="81" t="s">
        <v>70</v>
      </c>
      <c r="D142" s="6" t="s">
        <v>162</v>
      </c>
      <c r="E142" s="5" t="s">
        <v>48</v>
      </c>
      <c r="F142" s="7">
        <v>26</v>
      </c>
      <c r="G142" s="64"/>
      <c r="H142" s="39">
        <f t="shared" si="11"/>
        <v>0</v>
      </c>
    </row>
    <row r="143" spans="1:8" ht="36" customHeight="1">
      <c r="A143" s="35">
        <v>92</v>
      </c>
      <c r="B143" s="71" t="s">
        <v>280</v>
      </c>
      <c r="C143" s="81" t="s">
        <v>15</v>
      </c>
      <c r="D143" s="6" t="s">
        <v>161</v>
      </c>
      <c r="E143" s="5" t="s">
        <v>6</v>
      </c>
      <c r="F143" s="24">
        <v>1176</v>
      </c>
      <c r="G143" s="64"/>
      <c r="H143" s="39">
        <f t="shared" si="11"/>
        <v>0</v>
      </c>
    </row>
    <row r="144" spans="1:8" ht="21" customHeight="1">
      <c r="A144" s="35">
        <v>93</v>
      </c>
      <c r="B144" s="71" t="s">
        <v>280</v>
      </c>
      <c r="C144" s="81" t="s">
        <v>176</v>
      </c>
      <c r="D144" s="6" t="s">
        <v>173</v>
      </c>
      <c r="E144" s="5" t="s">
        <v>16</v>
      </c>
      <c r="F144" s="24">
        <v>1</v>
      </c>
      <c r="G144" s="64"/>
      <c r="H144" s="39">
        <f t="shared" si="11"/>
        <v>0</v>
      </c>
    </row>
    <row r="145" spans="1:8" ht="16.5" customHeight="1">
      <c r="A145" s="90" t="s">
        <v>53</v>
      </c>
      <c r="B145" s="91"/>
      <c r="C145" s="92"/>
      <c r="D145" s="92"/>
      <c r="E145" s="92"/>
      <c r="F145" s="92"/>
      <c r="G145" s="92"/>
      <c r="H145" s="93"/>
    </row>
    <row r="146" spans="1:8" ht="16.5" customHeight="1">
      <c r="A146" s="43"/>
      <c r="B146" s="74"/>
      <c r="C146" s="3"/>
      <c r="D146" s="29" t="s">
        <v>204</v>
      </c>
      <c r="E146" s="3" t="s">
        <v>10</v>
      </c>
      <c r="F146" s="26" t="s">
        <v>10</v>
      </c>
      <c r="G146" s="26" t="s">
        <v>10</v>
      </c>
      <c r="H146" s="44" t="s">
        <v>10</v>
      </c>
    </row>
    <row r="147" spans="1:8" ht="37.5" customHeight="1">
      <c r="A147" s="35">
        <v>94</v>
      </c>
      <c r="B147" s="71" t="s">
        <v>338</v>
      </c>
      <c r="C147" s="5" t="s">
        <v>71</v>
      </c>
      <c r="D147" s="6" t="s">
        <v>165</v>
      </c>
      <c r="E147" s="5" t="s">
        <v>24</v>
      </c>
      <c r="F147" s="7">
        <v>16.100000000000001</v>
      </c>
      <c r="G147" s="64"/>
      <c r="H147" s="39">
        <f>F147*G147</f>
        <v>0</v>
      </c>
    </row>
    <row r="148" spans="1:8" ht="27.75" customHeight="1">
      <c r="A148" s="35">
        <v>95</v>
      </c>
      <c r="B148" s="71" t="s">
        <v>333</v>
      </c>
      <c r="C148" s="5" t="s">
        <v>71</v>
      </c>
      <c r="D148" s="6" t="s">
        <v>163</v>
      </c>
      <c r="E148" s="5" t="s">
        <v>48</v>
      </c>
      <c r="F148" s="7">
        <v>1</v>
      </c>
      <c r="G148" s="64"/>
      <c r="H148" s="39">
        <f t="shared" ref="H148:H157" si="12">F148*G148</f>
        <v>0</v>
      </c>
    </row>
    <row r="149" spans="1:8" ht="19.5" customHeight="1">
      <c r="A149" s="35">
        <v>96</v>
      </c>
      <c r="B149" s="71" t="s">
        <v>280</v>
      </c>
      <c r="C149" s="5" t="s">
        <v>71</v>
      </c>
      <c r="D149" s="6" t="s">
        <v>164</v>
      </c>
      <c r="E149" s="5" t="s">
        <v>48</v>
      </c>
      <c r="F149" s="7">
        <v>1</v>
      </c>
      <c r="G149" s="64"/>
      <c r="H149" s="39">
        <f t="shared" si="12"/>
        <v>0</v>
      </c>
    </row>
    <row r="150" spans="1:8" ht="21" customHeight="1">
      <c r="A150" s="35">
        <v>97</v>
      </c>
      <c r="B150" s="71" t="s">
        <v>334</v>
      </c>
      <c r="C150" s="5" t="s">
        <v>71</v>
      </c>
      <c r="D150" s="6" t="s">
        <v>166</v>
      </c>
      <c r="E150" s="5" t="s">
        <v>24</v>
      </c>
      <c r="F150" s="7">
        <v>8.8000000000000007</v>
      </c>
      <c r="G150" s="64"/>
      <c r="H150" s="39">
        <f t="shared" si="12"/>
        <v>0</v>
      </c>
    </row>
    <row r="151" spans="1:8" ht="32.25" customHeight="1">
      <c r="A151" s="35">
        <v>98</v>
      </c>
      <c r="B151" s="71" t="s">
        <v>336</v>
      </c>
      <c r="C151" s="5" t="s">
        <v>71</v>
      </c>
      <c r="D151" s="6" t="s">
        <v>167</v>
      </c>
      <c r="E151" s="5" t="s">
        <v>6</v>
      </c>
      <c r="F151" s="7">
        <v>11.5</v>
      </c>
      <c r="G151" s="64"/>
      <c r="H151" s="39">
        <f t="shared" si="12"/>
        <v>0</v>
      </c>
    </row>
    <row r="152" spans="1:8" ht="21.75" customHeight="1">
      <c r="A152" s="35">
        <v>99</v>
      </c>
      <c r="B152" s="71" t="s">
        <v>335</v>
      </c>
      <c r="C152" s="5" t="s">
        <v>71</v>
      </c>
      <c r="D152" s="6" t="s">
        <v>54</v>
      </c>
      <c r="E152" s="5" t="s">
        <v>16</v>
      </c>
      <c r="F152" s="7">
        <v>1</v>
      </c>
      <c r="G152" s="64"/>
      <c r="H152" s="39">
        <f t="shared" si="12"/>
        <v>0</v>
      </c>
    </row>
    <row r="153" spans="1:8" ht="22.5" customHeight="1">
      <c r="A153" s="35">
        <v>100</v>
      </c>
      <c r="B153" s="71" t="s">
        <v>337</v>
      </c>
      <c r="C153" s="5" t="s">
        <v>71</v>
      </c>
      <c r="D153" s="6" t="s">
        <v>55</v>
      </c>
      <c r="E153" s="5" t="s">
        <v>7</v>
      </c>
      <c r="F153" s="7">
        <v>17.71</v>
      </c>
      <c r="G153" s="64"/>
      <c r="H153" s="39">
        <f t="shared" si="12"/>
        <v>0</v>
      </c>
    </row>
    <row r="154" spans="1:8" ht="22.5" customHeight="1">
      <c r="A154" s="35">
        <v>101</v>
      </c>
      <c r="B154" s="71" t="s">
        <v>339</v>
      </c>
      <c r="C154" s="5" t="s">
        <v>71</v>
      </c>
      <c r="D154" s="59" t="s">
        <v>170</v>
      </c>
      <c r="E154" s="58" t="s">
        <v>7</v>
      </c>
      <c r="F154" s="60">
        <v>13.69</v>
      </c>
      <c r="G154" s="64"/>
      <c r="H154" s="39">
        <f t="shared" si="12"/>
        <v>0</v>
      </c>
    </row>
    <row r="155" spans="1:8" ht="22.5" customHeight="1">
      <c r="A155" s="35">
        <v>102</v>
      </c>
      <c r="B155" s="71" t="s">
        <v>337</v>
      </c>
      <c r="C155" s="5" t="s">
        <v>71</v>
      </c>
      <c r="D155" s="59" t="s">
        <v>168</v>
      </c>
      <c r="E155" s="58" t="s">
        <v>7</v>
      </c>
      <c r="F155" s="60">
        <v>240</v>
      </c>
      <c r="G155" s="64"/>
      <c r="H155" s="39">
        <f t="shared" si="12"/>
        <v>0</v>
      </c>
    </row>
    <row r="156" spans="1:8" ht="27" customHeight="1">
      <c r="A156" s="35">
        <v>103</v>
      </c>
      <c r="B156" s="71" t="s">
        <v>280</v>
      </c>
      <c r="C156" s="5" t="s">
        <v>71</v>
      </c>
      <c r="D156" s="59" t="s">
        <v>169</v>
      </c>
      <c r="E156" s="58" t="s">
        <v>24</v>
      </c>
      <c r="F156" s="60">
        <v>200</v>
      </c>
      <c r="G156" s="64"/>
      <c r="H156" s="39">
        <f t="shared" si="12"/>
        <v>0</v>
      </c>
    </row>
    <row r="157" spans="1:8" ht="20.25" customHeight="1">
      <c r="A157" s="35">
        <v>104</v>
      </c>
      <c r="B157" s="76" t="s">
        <v>280</v>
      </c>
      <c r="C157" s="58" t="s">
        <v>71</v>
      </c>
      <c r="D157" s="59" t="s">
        <v>205</v>
      </c>
      <c r="E157" s="58" t="s">
        <v>7</v>
      </c>
      <c r="F157" s="60">
        <v>240</v>
      </c>
      <c r="G157" s="65"/>
      <c r="H157" s="39">
        <f t="shared" si="12"/>
        <v>0</v>
      </c>
    </row>
    <row r="158" spans="1:8" ht="20.25" customHeight="1">
      <c r="A158" s="90" t="s">
        <v>206</v>
      </c>
      <c r="B158" s="91"/>
      <c r="C158" s="92"/>
      <c r="D158" s="92"/>
      <c r="E158" s="92"/>
      <c r="F158" s="92"/>
      <c r="G158" s="92"/>
      <c r="H158" s="93"/>
    </row>
    <row r="159" spans="1:8" ht="19.149999999999999" customHeight="1">
      <c r="A159" s="43"/>
      <c r="B159" s="74"/>
      <c r="C159" s="3"/>
      <c r="D159" s="69" t="s">
        <v>207</v>
      </c>
      <c r="E159" s="3" t="s">
        <v>10</v>
      </c>
      <c r="F159" s="26" t="s">
        <v>10</v>
      </c>
      <c r="G159" s="26" t="s">
        <v>10</v>
      </c>
      <c r="H159" s="44" t="s">
        <v>10</v>
      </c>
    </row>
    <row r="160" spans="1:8" ht="33" customHeight="1">
      <c r="A160" s="35">
        <v>105</v>
      </c>
      <c r="B160" s="71" t="s">
        <v>347</v>
      </c>
      <c r="C160" s="5" t="s">
        <v>226</v>
      </c>
      <c r="D160" s="59" t="s">
        <v>208</v>
      </c>
      <c r="E160" s="58" t="s">
        <v>24</v>
      </c>
      <c r="F160" s="60">
        <v>34</v>
      </c>
      <c r="G160" s="64"/>
      <c r="H160" s="39">
        <f>F160*G160</f>
        <v>0</v>
      </c>
    </row>
    <row r="161" spans="1:8" ht="26.25" customHeight="1">
      <c r="A161" s="35">
        <v>106</v>
      </c>
      <c r="B161" s="71" t="s">
        <v>347</v>
      </c>
      <c r="C161" s="5" t="s">
        <v>226</v>
      </c>
      <c r="D161" s="59" t="s">
        <v>209</v>
      </c>
      <c r="E161" s="58" t="s">
        <v>24</v>
      </c>
      <c r="F161" s="60">
        <v>67</v>
      </c>
      <c r="G161" s="64"/>
      <c r="H161" s="39">
        <f t="shared" ref="H161:H176" si="13">F161*G161</f>
        <v>0</v>
      </c>
    </row>
    <row r="162" spans="1:8" ht="28.5" customHeight="1">
      <c r="A162" s="35">
        <v>107</v>
      </c>
      <c r="B162" s="71" t="s">
        <v>347</v>
      </c>
      <c r="C162" s="5" t="s">
        <v>226</v>
      </c>
      <c r="D162" s="59" t="s">
        <v>210</v>
      </c>
      <c r="E162" s="58" t="s">
        <v>24</v>
      </c>
      <c r="F162" s="60">
        <v>23</v>
      </c>
      <c r="G162" s="64"/>
      <c r="H162" s="39">
        <f t="shared" si="13"/>
        <v>0</v>
      </c>
    </row>
    <row r="163" spans="1:8" ht="30" customHeight="1">
      <c r="A163" s="35">
        <v>108</v>
      </c>
      <c r="B163" s="71" t="s">
        <v>347</v>
      </c>
      <c r="C163" s="5" t="s">
        <v>226</v>
      </c>
      <c r="D163" s="59" t="s">
        <v>211</v>
      </c>
      <c r="E163" s="58" t="s">
        <v>24</v>
      </c>
      <c r="F163" s="60">
        <v>22</v>
      </c>
      <c r="G163" s="64"/>
      <c r="H163" s="39">
        <f t="shared" si="13"/>
        <v>0</v>
      </c>
    </row>
    <row r="164" spans="1:8" ht="30.75" customHeight="1">
      <c r="A164" s="35">
        <v>109</v>
      </c>
      <c r="B164" s="71" t="s">
        <v>346</v>
      </c>
      <c r="C164" s="5" t="s">
        <v>226</v>
      </c>
      <c r="D164" s="59" t="s">
        <v>212</v>
      </c>
      <c r="E164" s="58" t="s">
        <v>24</v>
      </c>
      <c r="F164" s="60">
        <v>34</v>
      </c>
      <c r="G164" s="64"/>
      <c r="H164" s="39">
        <f t="shared" si="13"/>
        <v>0</v>
      </c>
    </row>
    <row r="165" spans="1:8" ht="27.75" customHeight="1">
      <c r="A165" s="35">
        <v>110</v>
      </c>
      <c r="B165" s="71" t="s">
        <v>346</v>
      </c>
      <c r="C165" s="5" t="s">
        <v>226</v>
      </c>
      <c r="D165" s="59" t="s">
        <v>213</v>
      </c>
      <c r="E165" s="58" t="s">
        <v>24</v>
      </c>
      <c r="F165" s="60">
        <v>67</v>
      </c>
      <c r="G165" s="64"/>
      <c r="H165" s="39">
        <f t="shared" si="13"/>
        <v>0</v>
      </c>
    </row>
    <row r="166" spans="1:8" ht="27" customHeight="1">
      <c r="A166" s="35">
        <v>111</v>
      </c>
      <c r="B166" s="71" t="s">
        <v>346</v>
      </c>
      <c r="C166" s="5" t="s">
        <v>226</v>
      </c>
      <c r="D166" s="59" t="s">
        <v>214</v>
      </c>
      <c r="E166" s="58" t="s">
        <v>24</v>
      </c>
      <c r="F166" s="60">
        <v>23</v>
      </c>
      <c r="G166" s="64"/>
      <c r="H166" s="39">
        <f t="shared" si="13"/>
        <v>0</v>
      </c>
    </row>
    <row r="167" spans="1:8" ht="24" customHeight="1">
      <c r="A167" s="35">
        <v>112</v>
      </c>
      <c r="B167" s="71" t="s">
        <v>346</v>
      </c>
      <c r="C167" s="5" t="s">
        <v>226</v>
      </c>
      <c r="D167" s="59" t="s">
        <v>215</v>
      </c>
      <c r="E167" s="58" t="s">
        <v>24</v>
      </c>
      <c r="F167" s="60">
        <v>22</v>
      </c>
      <c r="G167" s="64"/>
      <c r="H167" s="39">
        <f t="shared" si="13"/>
        <v>0</v>
      </c>
    </row>
    <row r="168" spans="1:8" ht="27" customHeight="1">
      <c r="A168" s="35">
        <v>113</v>
      </c>
      <c r="B168" s="71" t="s">
        <v>342</v>
      </c>
      <c r="C168" s="5" t="s">
        <v>226</v>
      </c>
      <c r="D168" s="59" t="s">
        <v>216</v>
      </c>
      <c r="E168" s="58" t="s">
        <v>24</v>
      </c>
      <c r="F168" s="60">
        <v>42</v>
      </c>
      <c r="G168" s="64"/>
      <c r="H168" s="39">
        <f t="shared" si="13"/>
        <v>0</v>
      </c>
    </row>
    <row r="169" spans="1:8" ht="24" customHeight="1">
      <c r="A169" s="35">
        <v>114</v>
      </c>
      <c r="B169" s="71" t="s">
        <v>280</v>
      </c>
      <c r="C169" s="5" t="s">
        <v>226</v>
      </c>
      <c r="D169" s="59" t="s">
        <v>217</v>
      </c>
      <c r="E169" s="58" t="s">
        <v>24</v>
      </c>
      <c r="F169" s="60">
        <v>40</v>
      </c>
      <c r="G169" s="64"/>
      <c r="H169" s="39">
        <f t="shared" si="13"/>
        <v>0</v>
      </c>
    </row>
    <row r="170" spans="1:8" ht="59.25" customHeight="1">
      <c r="A170" s="35">
        <v>115</v>
      </c>
      <c r="B170" s="71" t="s">
        <v>280</v>
      </c>
      <c r="C170" s="5" t="s">
        <v>226</v>
      </c>
      <c r="D170" s="59" t="s">
        <v>218</v>
      </c>
      <c r="E170" s="58" t="s">
        <v>219</v>
      </c>
      <c r="F170" s="60">
        <v>4</v>
      </c>
      <c r="G170" s="64"/>
      <c r="H170" s="39">
        <f t="shared" si="13"/>
        <v>0</v>
      </c>
    </row>
    <row r="171" spans="1:8" ht="22.5" customHeight="1">
      <c r="A171" s="35">
        <v>116</v>
      </c>
      <c r="B171" s="71" t="s">
        <v>280</v>
      </c>
      <c r="C171" s="5" t="s">
        <v>226</v>
      </c>
      <c r="D171" s="59" t="s">
        <v>220</v>
      </c>
      <c r="E171" s="58" t="s">
        <v>219</v>
      </c>
      <c r="F171" s="60">
        <v>2</v>
      </c>
      <c r="G171" s="64"/>
      <c r="H171" s="39">
        <f t="shared" si="13"/>
        <v>0</v>
      </c>
    </row>
    <row r="172" spans="1:8" ht="27.75" customHeight="1">
      <c r="A172" s="35">
        <v>117</v>
      </c>
      <c r="B172" s="71" t="s">
        <v>280</v>
      </c>
      <c r="C172" s="5" t="s">
        <v>226</v>
      </c>
      <c r="D172" s="59" t="s">
        <v>221</v>
      </c>
      <c r="E172" s="58" t="s">
        <v>219</v>
      </c>
      <c r="F172" s="60">
        <v>2</v>
      </c>
      <c r="G172" s="64"/>
      <c r="H172" s="39">
        <f t="shared" si="13"/>
        <v>0</v>
      </c>
    </row>
    <row r="173" spans="1:8" ht="22.5" customHeight="1">
      <c r="A173" s="35">
        <v>118</v>
      </c>
      <c r="B173" s="71" t="s">
        <v>280</v>
      </c>
      <c r="C173" s="5" t="s">
        <v>226</v>
      </c>
      <c r="D173" s="59" t="s">
        <v>222</v>
      </c>
      <c r="E173" s="58" t="s">
        <v>219</v>
      </c>
      <c r="F173" s="60">
        <v>12</v>
      </c>
      <c r="G173" s="64"/>
      <c r="H173" s="39">
        <f t="shared" si="13"/>
        <v>0</v>
      </c>
    </row>
    <row r="174" spans="1:8" ht="22.5" customHeight="1">
      <c r="A174" s="35">
        <v>119</v>
      </c>
      <c r="B174" s="71" t="s">
        <v>280</v>
      </c>
      <c r="C174" s="5" t="s">
        <v>226</v>
      </c>
      <c r="D174" s="59" t="s">
        <v>223</v>
      </c>
      <c r="E174" s="58" t="s">
        <v>24</v>
      </c>
      <c r="F174" s="60">
        <v>280</v>
      </c>
      <c r="G174" s="64"/>
      <c r="H174" s="39">
        <f t="shared" si="13"/>
        <v>0</v>
      </c>
    </row>
    <row r="175" spans="1:8" ht="22.5" customHeight="1">
      <c r="A175" s="35">
        <v>120</v>
      </c>
      <c r="B175" s="71" t="s">
        <v>280</v>
      </c>
      <c r="C175" s="5" t="s">
        <v>226</v>
      </c>
      <c r="D175" s="59" t="s">
        <v>224</v>
      </c>
      <c r="E175" s="58" t="s">
        <v>219</v>
      </c>
      <c r="F175" s="60">
        <v>1</v>
      </c>
      <c r="G175" s="64"/>
      <c r="H175" s="39">
        <f t="shared" si="13"/>
        <v>0</v>
      </c>
    </row>
    <row r="176" spans="1:8" ht="22.5" customHeight="1">
      <c r="A176" s="35">
        <v>121</v>
      </c>
      <c r="B176" s="71" t="s">
        <v>280</v>
      </c>
      <c r="C176" s="5" t="s">
        <v>226</v>
      </c>
      <c r="D176" s="59" t="s">
        <v>225</v>
      </c>
      <c r="E176" s="58" t="s">
        <v>219</v>
      </c>
      <c r="F176" s="60">
        <v>1</v>
      </c>
      <c r="G176" s="64"/>
      <c r="H176" s="39">
        <f t="shared" si="13"/>
        <v>0</v>
      </c>
    </row>
    <row r="177" spans="1:8" ht="20.25" customHeight="1">
      <c r="A177" s="90" t="s">
        <v>227</v>
      </c>
      <c r="B177" s="91"/>
      <c r="C177" s="92"/>
      <c r="D177" s="92"/>
      <c r="E177" s="92"/>
      <c r="F177" s="92"/>
      <c r="G177" s="92"/>
      <c r="H177" s="93"/>
    </row>
    <row r="178" spans="1:8" ht="20.25" customHeight="1">
      <c r="A178" s="43"/>
      <c r="B178" s="74"/>
      <c r="C178" s="3"/>
      <c r="D178" s="69" t="s">
        <v>228</v>
      </c>
      <c r="E178" s="3" t="s">
        <v>10</v>
      </c>
      <c r="F178" s="26" t="s">
        <v>10</v>
      </c>
      <c r="G178" s="26" t="s">
        <v>10</v>
      </c>
      <c r="H178" s="44" t="s">
        <v>10</v>
      </c>
    </row>
    <row r="179" spans="1:8" ht="20.25" customHeight="1">
      <c r="A179" s="35">
        <v>122</v>
      </c>
      <c r="B179" s="71" t="s">
        <v>340</v>
      </c>
      <c r="C179" s="5" t="s">
        <v>244</v>
      </c>
      <c r="D179" s="59" t="s">
        <v>229</v>
      </c>
      <c r="E179" s="58" t="s">
        <v>219</v>
      </c>
      <c r="F179" s="60">
        <v>6</v>
      </c>
      <c r="G179" s="64"/>
      <c r="H179" s="39">
        <f>F179*G179</f>
        <v>0</v>
      </c>
    </row>
    <row r="180" spans="1:8" ht="36.75" customHeight="1">
      <c r="A180" s="35">
        <v>123</v>
      </c>
      <c r="B180" s="71" t="s">
        <v>344</v>
      </c>
      <c r="C180" s="5" t="s">
        <v>244</v>
      </c>
      <c r="D180" s="59" t="s">
        <v>230</v>
      </c>
      <c r="E180" s="58" t="s">
        <v>219</v>
      </c>
      <c r="F180" s="60">
        <v>6</v>
      </c>
      <c r="G180" s="64"/>
      <c r="H180" s="39">
        <f t="shared" ref="H180:H195" si="14">F180*G180</f>
        <v>0</v>
      </c>
    </row>
    <row r="181" spans="1:8" ht="31.5" customHeight="1">
      <c r="A181" s="35">
        <v>124</v>
      </c>
      <c r="B181" s="71" t="s">
        <v>346</v>
      </c>
      <c r="C181" s="5" t="s">
        <v>244</v>
      </c>
      <c r="D181" s="59" t="s">
        <v>231</v>
      </c>
      <c r="E181" s="58" t="s">
        <v>24</v>
      </c>
      <c r="F181" s="60">
        <v>39</v>
      </c>
      <c r="G181" s="64"/>
      <c r="H181" s="39">
        <f t="shared" si="14"/>
        <v>0</v>
      </c>
    </row>
    <row r="182" spans="1:8" ht="29.25" customHeight="1">
      <c r="A182" s="35">
        <v>125</v>
      </c>
      <c r="B182" s="71" t="s">
        <v>346</v>
      </c>
      <c r="C182" s="5" t="s">
        <v>244</v>
      </c>
      <c r="D182" s="59" t="s">
        <v>213</v>
      </c>
      <c r="E182" s="58" t="s">
        <v>24</v>
      </c>
      <c r="F182" s="60">
        <v>68</v>
      </c>
      <c r="G182" s="64"/>
      <c r="H182" s="39">
        <f t="shared" si="14"/>
        <v>0</v>
      </c>
    </row>
    <row r="183" spans="1:8" ht="30" customHeight="1">
      <c r="A183" s="35">
        <v>126</v>
      </c>
      <c r="B183" s="71" t="s">
        <v>346</v>
      </c>
      <c r="C183" s="5" t="s">
        <v>244</v>
      </c>
      <c r="D183" s="59" t="s">
        <v>232</v>
      </c>
      <c r="E183" s="58" t="s">
        <v>24</v>
      </c>
      <c r="F183" s="60">
        <v>111</v>
      </c>
      <c r="G183" s="64"/>
      <c r="H183" s="39">
        <f t="shared" si="14"/>
        <v>0</v>
      </c>
    </row>
    <row r="184" spans="1:8" ht="28.5" customHeight="1">
      <c r="A184" s="35">
        <v>127</v>
      </c>
      <c r="B184" s="71" t="s">
        <v>346</v>
      </c>
      <c r="C184" s="5" t="s">
        <v>244</v>
      </c>
      <c r="D184" s="59" t="s">
        <v>233</v>
      </c>
      <c r="E184" s="58" t="s">
        <v>24</v>
      </c>
      <c r="F184" s="60">
        <v>27</v>
      </c>
      <c r="G184" s="64"/>
      <c r="H184" s="39">
        <f t="shared" si="14"/>
        <v>0</v>
      </c>
    </row>
    <row r="185" spans="1:8" ht="37.5" customHeight="1">
      <c r="A185" s="35">
        <v>128</v>
      </c>
      <c r="B185" s="71" t="s">
        <v>280</v>
      </c>
      <c r="C185" s="5" t="s">
        <v>244</v>
      </c>
      <c r="D185" s="59" t="s">
        <v>234</v>
      </c>
      <c r="E185" s="58" t="s">
        <v>219</v>
      </c>
      <c r="F185" s="60">
        <v>1</v>
      </c>
      <c r="G185" s="64"/>
      <c r="H185" s="39">
        <f t="shared" si="14"/>
        <v>0</v>
      </c>
    </row>
    <row r="186" spans="1:8" ht="30" customHeight="1">
      <c r="A186" s="35">
        <v>129</v>
      </c>
      <c r="B186" s="71" t="s">
        <v>342</v>
      </c>
      <c r="C186" s="5" t="s">
        <v>244</v>
      </c>
      <c r="D186" s="59" t="s">
        <v>216</v>
      </c>
      <c r="E186" s="58" t="s">
        <v>24</v>
      </c>
      <c r="F186" s="60">
        <v>38</v>
      </c>
      <c r="G186" s="64"/>
      <c r="H186" s="39">
        <f t="shared" si="14"/>
        <v>0</v>
      </c>
    </row>
    <row r="187" spans="1:8" ht="24" customHeight="1">
      <c r="A187" s="35">
        <v>130</v>
      </c>
      <c r="B187" s="71" t="s">
        <v>342</v>
      </c>
      <c r="C187" s="5" t="s">
        <v>244</v>
      </c>
      <c r="D187" s="59" t="s">
        <v>235</v>
      </c>
      <c r="E187" s="58" t="s">
        <v>24</v>
      </c>
      <c r="F187" s="60">
        <v>17</v>
      </c>
      <c r="G187" s="64"/>
      <c r="H187" s="39">
        <f t="shared" si="14"/>
        <v>0</v>
      </c>
    </row>
    <row r="188" spans="1:8" ht="36" customHeight="1">
      <c r="A188" s="35">
        <v>131</v>
      </c>
      <c r="B188" s="71" t="s">
        <v>341</v>
      </c>
      <c r="C188" s="5" t="s">
        <v>244</v>
      </c>
      <c r="D188" s="59" t="s">
        <v>236</v>
      </c>
      <c r="E188" s="58" t="s">
        <v>24</v>
      </c>
      <c r="F188" s="60">
        <v>230</v>
      </c>
      <c r="G188" s="64"/>
      <c r="H188" s="39">
        <f t="shared" si="14"/>
        <v>0</v>
      </c>
    </row>
    <row r="189" spans="1:8" ht="20.25" customHeight="1">
      <c r="A189" s="35">
        <v>132</v>
      </c>
      <c r="B189" s="71" t="s">
        <v>280</v>
      </c>
      <c r="C189" s="5" t="s">
        <v>244</v>
      </c>
      <c r="D189" s="59" t="s">
        <v>237</v>
      </c>
      <c r="E189" s="58" t="s">
        <v>219</v>
      </c>
      <c r="F189" s="60">
        <v>1</v>
      </c>
      <c r="G189" s="64"/>
      <c r="H189" s="39">
        <f t="shared" si="14"/>
        <v>0</v>
      </c>
    </row>
    <row r="190" spans="1:8" ht="26.25" customHeight="1">
      <c r="A190" s="35">
        <v>133</v>
      </c>
      <c r="B190" s="71" t="s">
        <v>345</v>
      </c>
      <c r="C190" s="5" t="s">
        <v>244</v>
      </c>
      <c r="D190" s="59" t="s">
        <v>238</v>
      </c>
      <c r="E190" s="58" t="s">
        <v>219</v>
      </c>
      <c r="F190" s="60">
        <v>8</v>
      </c>
      <c r="G190" s="64"/>
      <c r="H190" s="39">
        <f t="shared" si="14"/>
        <v>0</v>
      </c>
    </row>
    <row r="191" spans="1:8" ht="30" customHeight="1">
      <c r="A191" s="35">
        <v>134</v>
      </c>
      <c r="B191" s="71" t="s">
        <v>280</v>
      </c>
      <c r="C191" s="5" t="s">
        <v>244</v>
      </c>
      <c r="D191" s="59" t="s">
        <v>239</v>
      </c>
      <c r="E191" s="58" t="s">
        <v>24</v>
      </c>
      <c r="F191" s="60">
        <v>66</v>
      </c>
      <c r="G191" s="64"/>
      <c r="H191" s="39">
        <f t="shared" si="14"/>
        <v>0</v>
      </c>
    </row>
    <row r="192" spans="1:8" ht="25.5" customHeight="1">
      <c r="A192" s="35">
        <v>135</v>
      </c>
      <c r="B192" s="71" t="s">
        <v>343</v>
      </c>
      <c r="C192" s="5" t="s">
        <v>244</v>
      </c>
      <c r="D192" s="59" t="s">
        <v>240</v>
      </c>
      <c r="E192" s="58" t="s">
        <v>219</v>
      </c>
      <c r="F192" s="60">
        <v>3</v>
      </c>
      <c r="G192" s="64"/>
      <c r="H192" s="39">
        <f t="shared" si="14"/>
        <v>0</v>
      </c>
    </row>
    <row r="193" spans="1:8" ht="20.25" customHeight="1">
      <c r="A193" s="35">
        <v>136</v>
      </c>
      <c r="B193" s="71" t="s">
        <v>280</v>
      </c>
      <c r="C193" s="5" t="s">
        <v>244</v>
      </c>
      <c r="D193" s="59" t="s">
        <v>224</v>
      </c>
      <c r="E193" s="58" t="s">
        <v>219</v>
      </c>
      <c r="F193" s="60">
        <v>1</v>
      </c>
      <c r="G193" s="64"/>
      <c r="H193" s="39">
        <f t="shared" si="14"/>
        <v>0</v>
      </c>
    </row>
    <row r="194" spans="1:8" ht="20.25" customHeight="1">
      <c r="A194" s="35">
        <v>137</v>
      </c>
      <c r="B194" s="71" t="s">
        <v>280</v>
      </c>
      <c r="C194" s="5" t="s">
        <v>244</v>
      </c>
      <c r="D194" s="59" t="s">
        <v>241</v>
      </c>
      <c r="E194" s="58" t="s">
        <v>219</v>
      </c>
      <c r="F194" s="60">
        <v>1</v>
      </c>
      <c r="G194" s="64"/>
      <c r="H194" s="39">
        <f t="shared" si="14"/>
        <v>0</v>
      </c>
    </row>
    <row r="195" spans="1:8" ht="20.25" customHeight="1">
      <c r="A195" s="35">
        <v>138</v>
      </c>
      <c r="B195" s="71" t="s">
        <v>280</v>
      </c>
      <c r="C195" s="5" t="s">
        <v>244</v>
      </c>
      <c r="D195" s="59" t="s">
        <v>225</v>
      </c>
      <c r="E195" s="58" t="s">
        <v>219</v>
      </c>
      <c r="F195" s="60">
        <v>1</v>
      </c>
      <c r="G195" s="64"/>
      <c r="H195" s="39">
        <f t="shared" si="14"/>
        <v>0</v>
      </c>
    </row>
    <row r="196" spans="1:8" ht="20.25" customHeight="1">
      <c r="A196" s="90" t="s">
        <v>242</v>
      </c>
      <c r="B196" s="91"/>
      <c r="C196" s="92"/>
      <c r="D196" s="92"/>
      <c r="E196" s="92"/>
      <c r="F196" s="92"/>
      <c r="G196" s="92"/>
      <c r="H196" s="93"/>
    </row>
    <row r="197" spans="1:8" ht="20.25" customHeight="1">
      <c r="A197" s="43"/>
      <c r="B197" s="74"/>
      <c r="C197" s="3"/>
      <c r="D197" s="69" t="s">
        <v>243</v>
      </c>
      <c r="E197" s="3" t="s">
        <v>10</v>
      </c>
      <c r="F197" s="26" t="s">
        <v>10</v>
      </c>
      <c r="G197" s="26" t="s">
        <v>10</v>
      </c>
      <c r="H197" s="44" t="s">
        <v>10</v>
      </c>
    </row>
    <row r="198" spans="1:8" ht="28.5" customHeight="1">
      <c r="A198" s="35">
        <v>139</v>
      </c>
      <c r="B198" s="81" t="s">
        <v>313</v>
      </c>
      <c r="C198" s="5" t="s">
        <v>246</v>
      </c>
      <c r="D198" s="59" t="s">
        <v>352</v>
      </c>
      <c r="E198" s="58" t="s">
        <v>48</v>
      </c>
      <c r="F198" s="60">
        <v>4</v>
      </c>
      <c r="G198" s="64"/>
      <c r="H198" s="39">
        <f>F198*G198</f>
        <v>0</v>
      </c>
    </row>
    <row r="199" spans="1:8" ht="39" customHeight="1">
      <c r="A199" s="35">
        <v>140</v>
      </c>
      <c r="B199" s="81" t="s">
        <v>314</v>
      </c>
      <c r="C199" s="5" t="s">
        <v>246</v>
      </c>
      <c r="D199" s="59" t="s">
        <v>247</v>
      </c>
      <c r="E199" s="58" t="s">
        <v>48</v>
      </c>
      <c r="F199" s="60">
        <v>4</v>
      </c>
      <c r="G199" s="64"/>
      <c r="H199" s="39">
        <f t="shared" ref="H199:H205" si="15">F199*G199</f>
        <v>0</v>
      </c>
    </row>
    <row r="200" spans="1:8" ht="39.75" customHeight="1">
      <c r="A200" s="35">
        <v>141</v>
      </c>
      <c r="B200" s="81" t="s">
        <v>315</v>
      </c>
      <c r="C200" s="5" t="s">
        <v>246</v>
      </c>
      <c r="D200" s="59" t="s">
        <v>248</v>
      </c>
      <c r="E200" s="58" t="s">
        <v>24</v>
      </c>
      <c r="F200" s="60">
        <v>420</v>
      </c>
      <c r="G200" s="64"/>
      <c r="H200" s="39">
        <f t="shared" si="15"/>
        <v>0</v>
      </c>
    </row>
    <row r="201" spans="1:8" ht="24.75" customHeight="1">
      <c r="A201" s="35">
        <v>142</v>
      </c>
      <c r="B201" s="81" t="s">
        <v>316</v>
      </c>
      <c r="C201" s="5" t="s">
        <v>246</v>
      </c>
      <c r="D201" s="59" t="s">
        <v>249</v>
      </c>
      <c r="E201" s="58" t="s">
        <v>24</v>
      </c>
      <c r="F201" s="60">
        <v>210</v>
      </c>
      <c r="G201" s="64"/>
      <c r="H201" s="39">
        <f t="shared" si="15"/>
        <v>0</v>
      </c>
    </row>
    <row r="202" spans="1:8" ht="25.5" customHeight="1">
      <c r="A202" s="35">
        <v>143</v>
      </c>
      <c r="B202" s="81" t="s">
        <v>317</v>
      </c>
      <c r="C202" s="5" t="s">
        <v>246</v>
      </c>
      <c r="D202" s="59" t="s">
        <v>250</v>
      </c>
      <c r="E202" s="58" t="s">
        <v>24</v>
      </c>
      <c r="F202" s="60">
        <v>210</v>
      </c>
      <c r="G202" s="64"/>
      <c r="H202" s="39">
        <f t="shared" si="15"/>
        <v>0</v>
      </c>
    </row>
    <row r="203" spans="1:8" ht="27" customHeight="1">
      <c r="A203" s="35">
        <v>144</v>
      </c>
      <c r="B203" s="81" t="s">
        <v>318</v>
      </c>
      <c r="C203" s="5" t="s">
        <v>246</v>
      </c>
      <c r="D203" s="59" t="s">
        <v>251</v>
      </c>
      <c r="E203" s="58" t="s">
        <v>252</v>
      </c>
      <c r="F203" s="60">
        <v>6</v>
      </c>
      <c r="G203" s="64"/>
      <c r="H203" s="39">
        <f t="shared" si="15"/>
        <v>0</v>
      </c>
    </row>
    <row r="204" spans="1:8" ht="24.75" customHeight="1">
      <c r="A204" s="35">
        <v>145</v>
      </c>
      <c r="B204" s="81" t="s">
        <v>319</v>
      </c>
      <c r="C204" s="5" t="s">
        <v>246</v>
      </c>
      <c r="D204" s="59" t="s">
        <v>253</v>
      </c>
      <c r="E204" s="58" t="s">
        <v>252</v>
      </c>
      <c r="F204" s="60">
        <v>6</v>
      </c>
      <c r="G204" s="64"/>
      <c r="H204" s="39">
        <f t="shared" si="15"/>
        <v>0</v>
      </c>
    </row>
    <row r="205" spans="1:8" ht="28.5" customHeight="1">
      <c r="A205" s="35">
        <v>146</v>
      </c>
      <c r="B205" s="81" t="s">
        <v>320</v>
      </c>
      <c r="C205" s="5" t="s">
        <v>246</v>
      </c>
      <c r="D205" s="59" t="s">
        <v>254</v>
      </c>
      <c r="E205" s="58" t="s">
        <v>255</v>
      </c>
      <c r="F205" s="60">
        <v>4</v>
      </c>
      <c r="G205" s="64"/>
      <c r="H205" s="39">
        <f t="shared" si="15"/>
        <v>0</v>
      </c>
    </row>
    <row r="206" spans="1:8" ht="20.25" customHeight="1">
      <c r="A206" s="90" t="s">
        <v>256</v>
      </c>
      <c r="B206" s="91"/>
      <c r="C206" s="92"/>
      <c r="D206" s="92"/>
      <c r="E206" s="92"/>
      <c r="F206" s="92"/>
      <c r="G206" s="92"/>
      <c r="H206" s="93"/>
    </row>
    <row r="207" spans="1:8" ht="33" customHeight="1">
      <c r="A207" s="43"/>
      <c r="B207" s="74"/>
      <c r="C207" s="3"/>
      <c r="D207" s="69" t="s">
        <v>271</v>
      </c>
      <c r="E207" s="3" t="s">
        <v>10</v>
      </c>
      <c r="F207" s="26" t="s">
        <v>10</v>
      </c>
      <c r="G207" s="26" t="s">
        <v>10</v>
      </c>
      <c r="H207" s="44" t="s">
        <v>10</v>
      </c>
    </row>
    <row r="208" spans="1:8" ht="39" customHeight="1">
      <c r="A208" s="35">
        <v>147</v>
      </c>
      <c r="B208" s="81" t="s">
        <v>322</v>
      </c>
      <c r="C208" s="5" t="s">
        <v>257</v>
      </c>
      <c r="D208" s="82" t="s">
        <v>258</v>
      </c>
      <c r="E208" s="58" t="s">
        <v>5</v>
      </c>
      <c r="F208" s="60">
        <v>1</v>
      </c>
      <c r="G208" s="64"/>
      <c r="H208" s="39">
        <f>F208*G208</f>
        <v>0</v>
      </c>
    </row>
    <row r="209" spans="1:8" ht="32.25" customHeight="1">
      <c r="A209" s="35">
        <v>148</v>
      </c>
      <c r="B209" s="81" t="s">
        <v>323</v>
      </c>
      <c r="C209" s="5" t="s">
        <v>257</v>
      </c>
      <c r="D209" s="82" t="s">
        <v>259</v>
      </c>
      <c r="E209" s="58" t="s">
        <v>5</v>
      </c>
      <c r="F209" s="60">
        <v>1</v>
      </c>
      <c r="G209" s="64"/>
      <c r="H209" s="39">
        <f t="shared" ref="H209:H220" si="16">F209*G209</f>
        <v>0</v>
      </c>
    </row>
    <row r="210" spans="1:8" ht="36.75" customHeight="1">
      <c r="A210" s="35">
        <v>149</v>
      </c>
      <c r="B210" s="81" t="s">
        <v>324</v>
      </c>
      <c r="C210" s="5" t="s">
        <v>257</v>
      </c>
      <c r="D210" s="82" t="s">
        <v>260</v>
      </c>
      <c r="E210" s="58" t="s">
        <v>24</v>
      </c>
      <c r="F210" s="60">
        <v>25</v>
      </c>
      <c r="G210" s="64"/>
      <c r="H210" s="39">
        <f t="shared" si="16"/>
        <v>0</v>
      </c>
    </row>
    <row r="211" spans="1:8" ht="23.25" customHeight="1">
      <c r="A211" s="35">
        <v>150</v>
      </c>
      <c r="B211" s="81" t="s">
        <v>325</v>
      </c>
      <c r="C211" s="5" t="s">
        <v>257</v>
      </c>
      <c r="D211" s="82" t="s">
        <v>261</v>
      </c>
      <c r="E211" s="58" t="s">
        <v>5</v>
      </c>
      <c r="F211" s="60">
        <v>1</v>
      </c>
      <c r="G211" s="64"/>
      <c r="H211" s="39">
        <f t="shared" si="16"/>
        <v>0</v>
      </c>
    </row>
    <row r="212" spans="1:8" ht="20.25" customHeight="1">
      <c r="A212" s="35">
        <v>151</v>
      </c>
      <c r="B212" s="81" t="s">
        <v>326</v>
      </c>
      <c r="C212" s="5" t="s">
        <v>257</v>
      </c>
      <c r="D212" s="82" t="s">
        <v>262</v>
      </c>
      <c r="E212" s="58" t="s">
        <v>5</v>
      </c>
      <c r="F212" s="60">
        <v>1</v>
      </c>
      <c r="G212" s="64"/>
      <c r="H212" s="39">
        <f t="shared" si="16"/>
        <v>0</v>
      </c>
    </row>
    <row r="213" spans="1:8" ht="26.25" customHeight="1">
      <c r="A213" s="35">
        <v>152</v>
      </c>
      <c r="B213" s="81" t="s">
        <v>327</v>
      </c>
      <c r="C213" s="5" t="s">
        <v>257</v>
      </c>
      <c r="D213" s="82" t="s">
        <v>263</v>
      </c>
      <c r="E213" s="58" t="s">
        <v>24</v>
      </c>
      <c r="F213" s="60">
        <v>36</v>
      </c>
      <c r="G213" s="64"/>
      <c r="H213" s="39">
        <f t="shared" si="16"/>
        <v>0</v>
      </c>
    </row>
    <row r="214" spans="1:8" ht="46.5" customHeight="1">
      <c r="A214" s="35">
        <v>153</v>
      </c>
      <c r="B214" s="81" t="s">
        <v>328</v>
      </c>
      <c r="C214" s="5" t="s">
        <v>257</v>
      </c>
      <c r="D214" s="82" t="s">
        <v>264</v>
      </c>
      <c r="E214" s="58" t="s">
        <v>265</v>
      </c>
      <c r="F214" s="60">
        <v>2</v>
      </c>
      <c r="G214" s="64"/>
      <c r="H214" s="39">
        <f t="shared" si="16"/>
        <v>0</v>
      </c>
    </row>
    <row r="215" spans="1:8" ht="37.5" customHeight="1">
      <c r="A215" s="35">
        <v>154</v>
      </c>
      <c r="B215" s="81" t="s">
        <v>329</v>
      </c>
      <c r="C215" s="5" t="s">
        <v>257</v>
      </c>
      <c r="D215" s="82" t="s">
        <v>266</v>
      </c>
      <c r="E215" s="58" t="s">
        <v>265</v>
      </c>
      <c r="F215" s="60">
        <v>2</v>
      </c>
      <c r="G215" s="64"/>
      <c r="H215" s="39">
        <f t="shared" si="16"/>
        <v>0</v>
      </c>
    </row>
    <row r="216" spans="1:8" ht="27.75" customHeight="1">
      <c r="A216" s="35">
        <v>155</v>
      </c>
      <c r="B216" s="81" t="s">
        <v>330</v>
      </c>
      <c r="C216" s="5" t="s">
        <v>257</v>
      </c>
      <c r="D216" s="82" t="s">
        <v>267</v>
      </c>
      <c r="E216" s="58" t="s">
        <v>5</v>
      </c>
      <c r="F216" s="60">
        <v>2</v>
      </c>
      <c r="G216" s="64"/>
      <c r="H216" s="39">
        <f t="shared" si="16"/>
        <v>0</v>
      </c>
    </row>
    <row r="217" spans="1:8" ht="22.9" customHeight="1">
      <c r="A217" s="35">
        <v>156</v>
      </c>
      <c r="B217" s="81" t="s">
        <v>321</v>
      </c>
      <c r="C217" s="5" t="s">
        <v>257</v>
      </c>
      <c r="D217" s="83" t="s">
        <v>353</v>
      </c>
      <c r="E217" s="58" t="s">
        <v>24</v>
      </c>
      <c r="F217" s="60">
        <v>16</v>
      </c>
      <c r="G217" s="64"/>
      <c r="H217" s="39">
        <f t="shared" si="16"/>
        <v>0</v>
      </c>
    </row>
    <row r="218" spans="1:8" ht="22.9" customHeight="1">
      <c r="A218" s="35">
        <v>157</v>
      </c>
      <c r="B218" s="81" t="s">
        <v>321</v>
      </c>
      <c r="C218" s="5" t="s">
        <v>257</v>
      </c>
      <c r="D218" s="83" t="s">
        <v>354</v>
      </c>
      <c r="E218" s="58" t="s">
        <v>24</v>
      </c>
      <c r="F218" s="60">
        <v>32</v>
      </c>
      <c r="G218" s="64"/>
      <c r="H218" s="39">
        <f t="shared" si="16"/>
        <v>0</v>
      </c>
    </row>
    <row r="219" spans="1:8" ht="22.9" customHeight="1">
      <c r="A219" s="35">
        <v>158</v>
      </c>
      <c r="B219" s="81" t="s">
        <v>331</v>
      </c>
      <c r="C219" s="5" t="s">
        <v>257</v>
      </c>
      <c r="D219" s="82" t="s">
        <v>268</v>
      </c>
      <c r="E219" s="58" t="s">
        <v>255</v>
      </c>
      <c r="F219" s="60">
        <v>2</v>
      </c>
      <c r="G219" s="64"/>
      <c r="H219" s="39">
        <f t="shared" si="16"/>
        <v>0</v>
      </c>
    </row>
    <row r="220" spans="1:8" ht="25.5" customHeight="1">
      <c r="A220" s="35">
        <v>159</v>
      </c>
      <c r="B220" s="81" t="s">
        <v>332</v>
      </c>
      <c r="C220" s="5" t="s">
        <v>257</v>
      </c>
      <c r="D220" s="82" t="s">
        <v>269</v>
      </c>
      <c r="E220" s="58" t="s">
        <v>255</v>
      </c>
      <c r="F220" s="60">
        <v>2</v>
      </c>
      <c r="G220" s="64"/>
      <c r="H220" s="39">
        <f t="shared" si="16"/>
        <v>0</v>
      </c>
    </row>
    <row r="221" spans="1:8" ht="22.9" customHeight="1">
      <c r="A221" s="43"/>
      <c r="B221" s="74"/>
      <c r="C221" s="3"/>
      <c r="D221" s="69" t="s">
        <v>272</v>
      </c>
      <c r="E221" s="3" t="s">
        <v>10</v>
      </c>
      <c r="F221" s="26" t="s">
        <v>10</v>
      </c>
      <c r="G221" s="26" t="s">
        <v>10</v>
      </c>
      <c r="H221" s="44" t="s">
        <v>10</v>
      </c>
    </row>
    <row r="222" spans="1:8" ht="37.5" customHeight="1" thickBot="1">
      <c r="A222" s="62">
        <v>160</v>
      </c>
      <c r="B222" s="84" t="s">
        <v>321</v>
      </c>
      <c r="C222" s="48" t="s">
        <v>257</v>
      </c>
      <c r="D222" s="49" t="s">
        <v>270</v>
      </c>
      <c r="E222" s="48" t="s">
        <v>24</v>
      </c>
      <c r="F222" s="51">
        <v>30</v>
      </c>
      <c r="G222" s="67"/>
      <c r="H222" s="63">
        <f>F222*G222</f>
        <v>0</v>
      </c>
    </row>
    <row r="223" spans="1:8" ht="15" customHeight="1" thickBot="1">
      <c r="A223" s="17"/>
      <c r="B223" s="77"/>
      <c r="C223" s="17"/>
      <c r="D223" s="66" t="s">
        <v>73</v>
      </c>
      <c r="E223" s="89"/>
      <c r="F223" s="87"/>
      <c r="G223" s="88"/>
      <c r="H223" s="61">
        <f>SUM(H10:H18,H21:H22,H24:H25,H28,H31,H33:H34,H36:H39,H41,H44,H46,H48:H49,H51,H53:H59,H62:H65,H68:H69,H71,H75:H80,H83:H90,H93:H99,H101,H103:H105,H108,H110,H112:H113,H115,H117:H121,H123,H126:H130,H133:H137,H139:H144,H147:H157,H160:H176,H179:H195,H198:H205,H208:H220,H222)</f>
        <v>0</v>
      </c>
    </row>
    <row r="224" spans="1:8" ht="15" customHeight="1" thickBot="1">
      <c r="A224" s="11"/>
      <c r="B224" s="11"/>
      <c r="C224" s="15"/>
      <c r="D224" s="52" t="s">
        <v>72</v>
      </c>
      <c r="E224" s="96">
        <v>0.23</v>
      </c>
      <c r="F224" s="97"/>
      <c r="G224" s="98"/>
      <c r="H224" s="53">
        <f>H223*0.23</f>
        <v>0</v>
      </c>
    </row>
    <row r="225" spans="1:8" ht="15" customHeight="1" thickBot="1">
      <c r="A225" s="12"/>
      <c r="B225" s="12"/>
      <c r="C225" s="16"/>
      <c r="D225" s="52" t="s">
        <v>74</v>
      </c>
      <c r="E225" s="86"/>
      <c r="F225" s="87"/>
      <c r="G225" s="88"/>
      <c r="H225" s="53">
        <f>H223+H224</f>
        <v>0</v>
      </c>
    </row>
    <row r="226" spans="1:8" ht="15.75" customHeight="1">
      <c r="A226" s="12"/>
      <c r="B226" s="12"/>
      <c r="C226" s="12"/>
      <c r="D226" s="12"/>
      <c r="E226" s="12"/>
      <c r="F226" s="12"/>
      <c r="G226" s="33"/>
      <c r="H226" s="14"/>
    </row>
    <row r="227" spans="1:8">
      <c r="A227" s="12"/>
      <c r="B227" s="12"/>
      <c r="C227" s="12"/>
      <c r="D227" s="12"/>
      <c r="E227" s="12"/>
      <c r="F227" s="12"/>
      <c r="G227" s="33"/>
      <c r="H227" s="14"/>
    </row>
    <row r="228" spans="1:8">
      <c r="A228" s="12"/>
      <c r="B228" s="12"/>
      <c r="C228" s="12"/>
      <c r="D228" s="12"/>
      <c r="E228" s="18" t="s">
        <v>363</v>
      </c>
      <c r="F228" s="12"/>
      <c r="G228" s="33"/>
      <c r="H228" s="14"/>
    </row>
    <row r="229" spans="1:8">
      <c r="A229" s="12"/>
      <c r="B229" s="12"/>
      <c r="C229" s="12"/>
      <c r="D229" s="12"/>
      <c r="E229" s="12"/>
      <c r="F229" s="12"/>
      <c r="G229" s="33"/>
      <c r="H229" s="14"/>
    </row>
    <row r="230" spans="1:8">
      <c r="A230" s="12"/>
      <c r="B230" s="12"/>
      <c r="C230" s="12"/>
      <c r="D230" s="12"/>
      <c r="E230" s="12"/>
      <c r="F230" s="12"/>
      <c r="G230" s="33"/>
      <c r="H230" s="14"/>
    </row>
    <row r="231" spans="1:8">
      <c r="A231" s="13"/>
      <c r="B231" s="12"/>
      <c r="C231" s="18"/>
    </row>
    <row r="232" spans="1:8">
      <c r="A232" s="13"/>
      <c r="B232" s="12"/>
      <c r="C232" s="12"/>
    </row>
    <row r="233" spans="1:8">
      <c r="A233" s="13"/>
      <c r="B233" s="12"/>
      <c r="C233" s="12"/>
      <c r="E233" s="34"/>
      <c r="F233" s="34"/>
      <c r="H233" s="2"/>
    </row>
    <row r="234" spans="1:8">
      <c r="D234" s="13"/>
      <c r="E234" s="54"/>
      <c r="F234" s="54"/>
      <c r="G234" s="54"/>
      <c r="H234" s="54"/>
    </row>
    <row r="235" spans="1:8">
      <c r="C235" s="54"/>
      <c r="D235" s="54"/>
      <c r="E235" s="54"/>
      <c r="F235" s="54"/>
      <c r="G235" s="54"/>
      <c r="H235" s="54"/>
    </row>
    <row r="236" spans="1:8">
      <c r="D236" s="18"/>
      <c r="H236" s="2"/>
    </row>
    <row r="237" spans="1:8">
      <c r="H237" s="2"/>
    </row>
    <row r="238" spans="1:8">
      <c r="H238" s="2"/>
    </row>
    <row r="239" spans="1:8">
      <c r="H239" s="2"/>
    </row>
    <row r="240" spans="1:8">
      <c r="H240" s="2"/>
    </row>
    <row r="241" spans="8:8">
      <c r="H241" s="2"/>
    </row>
    <row r="242" spans="8:8">
      <c r="H242" s="2"/>
    </row>
    <row r="243" spans="8:8">
      <c r="H243" s="2"/>
    </row>
    <row r="244" spans="8:8">
      <c r="H244" s="2"/>
    </row>
    <row r="245" spans="8:8">
      <c r="H245" s="2"/>
    </row>
    <row r="246" spans="8:8">
      <c r="H246" s="2"/>
    </row>
    <row r="247" spans="8:8">
      <c r="H247" s="2"/>
    </row>
    <row r="248" spans="8:8">
      <c r="H248" s="2"/>
    </row>
    <row r="249" spans="8:8">
      <c r="H249" s="2"/>
    </row>
    <row r="250" spans="8:8">
      <c r="H250" s="2"/>
    </row>
    <row r="251" spans="8:8">
      <c r="H251" s="2"/>
    </row>
    <row r="252" spans="8:8">
      <c r="H252" s="2"/>
    </row>
    <row r="253" spans="8:8">
      <c r="H253" s="2"/>
    </row>
    <row r="254" spans="8:8">
      <c r="H254" s="2"/>
    </row>
    <row r="255" spans="8:8">
      <c r="H255" s="2"/>
    </row>
    <row r="256" spans="8:8">
      <c r="H256" s="2"/>
    </row>
    <row r="257" spans="8:8">
      <c r="H257" s="2"/>
    </row>
    <row r="258" spans="8:8">
      <c r="H258" s="2"/>
    </row>
    <row r="259" spans="8:8">
      <c r="H259" s="2"/>
    </row>
    <row r="260" spans="8:8">
      <c r="H260" s="2"/>
    </row>
    <row r="261" spans="8:8">
      <c r="H261" s="2"/>
    </row>
    <row r="262" spans="8:8">
      <c r="H262" s="2"/>
    </row>
    <row r="263" spans="8:8">
      <c r="H263" s="2"/>
    </row>
    <row r="264" spans="8:8">
      <c r="H264" s="2"/>
    </row>
    <row r="265" spans="8:8">
      <c r="H265" s="2"/>
    </row>
    <row r="266" spans="8:8">
      <c r="H266" s="2"/>
    </row>
    <row r="267" spans="8:8">
      <c r="H267" s="2"/>
    </row>
    <row r="268" spans="8:8">
      <c r="H268" s="2"/>
    </row>
    <row r="269" spans="8:8">
      <c r="H269" s="2"/>
    </row>
    <row r="270" spans="8:8">
      <c r="H270" s="2"/>
    </row>
    <row r="271" spans="8:8">
      <c r="H271" s="2"/>
    </row>
    <row r="272" spans="8:8">
      <c r="H272" s="2"/>
    </row>
    <row r="273" spans="8:8">
      <c r="H273" s="2"/>
    </row>
    <row r="274" spans="8:8">
      <c r="H274" s="2"/>
    </row>
    <row r="275" spans="8:8">
      <c r="H275" s="2"/>
    </row>
    <row r="276" spans="8:8">
      <c r="H276" s="2"/>
    </row>
    <row r="277" spans="8:8">
      <c r="H277" s="2"/>
    </row>
    <row r="278" spans="8:8">
      <c r="H278" s="2"/>
    </row>
    <row r="279" spans="8:8">
      <c r="H279" s="2"/>
    </row>
    <row r="280" spans="8:8">
      <c r="H280" s="2"/>
    </row>
    <row r="281" spans="8:8">
      <c r="H281" s="2"/>
    </row>
    <row r="282" spans="8:8">
      <c r="H282" s="2"/>
    </row>
    <row r="283" spans="8:8">
      <c r="H283" s="2"/>
    </row>
    <row r="284" spans="8:8">
      <c r="H284" s="2"/>
    </row>
    <row r="285" spans="8:8">
      <c r="H285" s="2"/>
    </row>
    <row r="286" spans="8:8">
      <c r="H286" s="2"/>
    </row>
    <row r="287" spans="8:8">
      <c r="H287" s="2"/>
    </row>
    <row r="288" spans="8:8">
      <c r="H288" s="2"/>
    </row>
    <row r="289" spans="8:8">
      <c r="H289" s="2"/>
    </row>
    <row r="290" spans="8:8">
      <c r="H290" s="2"/>
    </row>
  </sheetData>
  <mergeCells count="20">
    <mergeCell ref="A1:H1"/>
    <mergeCell ref="A5:A6"/>
    <mergeCell ref="D5:D6"/>
    <mergeCell ref="C5:C6"/>
    <mergeCell ref="G5:G6"/>
    <mergeCell ref="H5:H6"/>
    <mergeCell ref="E5:E6"/>
    <mergeCell ref="F5:F6"/>
    <mergeCell ref="A2:H4"/>
    <mergeCell ref="E225:G225"/>
    <mergeCell ref="E223:G223"/>
    <mergeCell ref="A177:H177"/>
    <mergeCell ref="B5:B6"/>
    <mergeCell ref="A196:H196"/>
    <mergeCell ref="A206:H206"/>
    <mergeCell ref="E224:G224"/>
    <mergeCell ref="A8:H8"/>
    <mergeCell ref="A72:H72"/>
    <mergeCell ref="A145:H145"/>
    <mergeCell ref="A158:H158"/>
  </mergeCells>
  <phoneticPr fontId="0" type="noConversion"/>
  <printOptions horizontalCentered="1"/>
  <pageMargins left="0.59055118110236227" right="0.19685039370078741" top="1.0236220472440944" bottom="0.39370078740157483" header="0" footer="0.19685039370078741"/>
  <pageSetup paperSize="9" scale="82" orientation="portrait" horizontalDpi="400" verticalDpi="400" r:id="rId1"/>
  <headerFooter alignWithMargins="0">
    <oddFooter>Strona &amp;P z &amp;N</oddFooter>
  </headerFooter>
  <rowBreaks count="5" manualBreakCount="5">
    <brk id="31" max="7" man="1"/>
    <brk id="65" max="7" man="1"/>
    <brk id="105" max="7" man="1"/>
    <brk id="144" max="7" man="1"/>
    <brk id="1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Most</vt:lpstr>
      <vt:lpstr>Most!Obszar_wydruku</vt:lpstr>
    </vt:vector>
  </TitlesOfParts>
  <Company>Autostrada II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zjaszczak</dc:creator>
  <cp:lastModifiedBy>Beata</cp:lastModifiedBy>
  <cp:lastPrinted>2022-12-01T11:08:44Z</cp:lastPrinted>
  <dcterms:created xsi:type="dcterms:W3CDTF">2008-05-16T07:34:37Z</dcterms:created>
  <dcterms:modified xsi:type="dcterms:W3CDTF">2022-12-01T11:19:24Z</dcterms:modified>
</cp:coreProperties>
</file>